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V:\RFP 04-2025 Network Carrier and Infrastruture Services\Stage 1 Review File\8. Tender Pack\Version 2\"/>
    </mc:Choice>
  </mc:AlternateContent>
  <xr:revisionPtr revIDLastSave="0" documentId="8_{0E9AD0AF-8D8A-462C-8D81-AD674187ED7F}" xr6:coauthVersionLast="47" xr6:coauthVersionMax="47" xr10:uidLastSave="{00000000-0000-0000-0000-000000000000}"/>
  <workbookProtection workbookAlgorithmName="SHA-512" workbookHashValue="gG6/SpyOkHLuXGfWBNHAyG6E4dqFEITg7b5ExS/wDKUtHXmeq3rfA6jpFmPV8ciBq0diTyNa1hWBeBtyAEIA3Q==" workbookSaltValue="BntP3QgOJ3J2L8ddDeiXJA==" workbookSpinCount="100000" lockStructure="1"/>
  <bookViews>
    <workbookView xWindow="20370" yWindow="-120" windowWidth="29040" windowHeight="15720" tabRatio="673" xr2:uid="{4AC29CF2-7097-4766-BFFD-050700BA7342}"/>
  </bookViews>
  <sheets>
    <sheet name="Cover Sheet" sheetId="1" r:id="rId1"/>
    <sheet name="Index" sheetId="2" r:id="rId2"/>
    <sheet name="Tender Value" sheetId="25" r:id="rId3"/>
    <sheet name="TD.1" sheetId="24" r:id="rId4"/>
    <sheet name="TD.2" sheetId="4" r:id="rId5"/>
    <sheet name="TD.3" sheetId="28" r:id="rId6"/>
    <sheet name="TD.4 " sheetId="38" r:id="rId7"/>
    <sheet name="TD.5" sheetId="15" r:id="rId8"/>
    <sheet name="TD.5.1" sheetId="7" r:id="rId9"/>
    <sheet name="TD.5.2" sheetId="20" r:id="rId10"/>
    <sheet name="TD.5.3" sheetId="23" r:id="rId11"/>
    <sheet name="TD.6" sheetId="8" r:id="rId12"/>
    <sheet name="TD.7" sheetId="36" r:id="rId13"/>
    <sheet name="TD.8" sheetId="21" r:id="rId14"/>
    <sheet name="TD.9" sheetId="34" r:id="rId15"/>
    <sheet name="TD.10" sheetId="37" r:id="rId16"/>
    <sheet name="TD.10.1" sheetId="35" r:id="rId17"/>
    <sheet name="TD.11" sheetId="11" r:id="rId18"/>
    <sheet name="TD.12" sheetId="26" r:id="rId19"/>
    <sheet name="SITE LIST OLD PUBLICATION" sheetId="14" state="hidden" r:id="rId20"/>
    <sheet name="Sheet2" sheetId="29" state="hidden" r:id="rId21"/>
  </sheets>
  <definedNames>
    <definedName name="_xlnm._FilterDatabase" localSheetId="19" hidden="1">'SITE LIST OLD PUBLICATION'!$B$2:$H$271</definedName>
    <definedName name="_xlnm._FilterDatabase" localSheetId="5" hidden="1">TD.3!$A$12:$E$129</definedName>
    <definedName name="_xlnm._FilterDatabase" localSheetId="6" hidden="1">'TD.4 '!$B$11:$U$162</definedName>
    <definedName name="Answers_to_Template4_Q" localSheetId="15">#REF!</definedName>
    <definedName name="Answers_to_Template4_Q" localSheetId="16">#REF!</definedName>
    <definedName name="Answers_to_Template4_Q" localSheetId="12">#REF!</definedName>
    <definedName name="Answers_to_Template4_Q" localSheetId="14">#REF!</definedName>
    <definedName name="Answers_to_Template4_Q">#REF!</definedName>
    <definedName name="Cost_Changes" localSheetId="15">#REF!</definedName>
    <definedName name="Cost_Changes" localSheetId="16">#REF!</definedName>
    <definedName name="Cost_Changes" localSheetId="12">#REF!</definedName>
    <definedName name="Cost_Changes" localSheetId="14">#REF!</definedName>
    <definedName name="Cost_Changes">#REF!</definedName>
    <definedName name="Names_cells" localSheetId="15">#REF!</definedName>
    <definedName name="Names_cells" localSheetId="16">#REF!</definedName>
    <definedName name="Names_cells" localSheetId="12">#REF!</definedName>
    <definedName name="Names_cells" localSheetId="14">#REF!</definedName>
    <definedName name="Names_cells">#REF!</definedName>
    <definedName name="_xlnm.Print_Area" localSheetId="6">'TD.4 '!$A$1:$U$172</definedName>
    <definedName name="_xlnm.Print_Area" localSheetId="7">TD.5!$A$1:$P$41</definedName>
    <definedName name="_xlnm.Print_Titles" localSheetId="6">'TD.4 '!$11:$13</definedName>
    <definedName name="TOTAL_E" localSheetId="15">#REF!</definedName>
    <definedName name="TOTAL_E" localSheetId="16">#REF!</definedName>
    <definedName name="TOTAL_E" localSheetId="12">#REF!</definedName>
    <definedName name="TOTAL_E" localSheetId="14">#REF!</definedName>
    <definedName name="TOTAL_E">#REF!</definedName>
    <definedName name="TOTAL_I" localSheetId="15">#REF!</definedName>
    <definedName name="TOTAL_I" localSheetId="16">#REF!</definedName>
    <definedName name="TOTAL_I" localSheetId="12">#REF!</definedName>
    <definedName name="TOTAL_I" localSheetId="14">#REF!</definedName>
    <definedName name="TOTAL_I">#REF!</definedName>
    <definedName name="TOTAL_M" localSheetId="15">#REF!</definedName>
    <definedName name="TOTAL_M" localSheetId="16">#REF!</definedName>
    <definedName name="TOTAL_M" localSheetId="12">#REF!</definedName>
    <definedName name="TOTAL_M" localSheetId="14">#REF!</definedName>
    <definedName name="TOTAL_M">#REF!</definedName>
    <definedName name="Years" localSheetId="15">#REF!</definedName>
    <definedName name="Years" localSheetId="16">#REF!</definedName>
    <definedName name="Years" localSheetId="12">#REF!</definedName>
    <definedName name="Years" localSheetId="14">#REF!</definedName>
    <definedName name="Year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26" l="1"/>
  <c r="C4" i="26"/>
  <c r="C4" i="11"/>
  <c r="G28" i="24" l="1"/>
  <c r="D12" i="25" s="1"/>
  <c r="F28" i="24"/>
  <c r="E28" i="24"/>
  <c r="I162" i="38"/>
  <c r="C15" i="25" s="1"/>
  <c r="E27" i="4"/>
  <c r="H121" i="28"/>
  <c r="N33" i="23"/>
  <c r="J27" i="8"/>
  <c r="H29" i="8" s="1"/>
  <c r="C5" i="38"/>
  <c r="C4" i="38"/>
  <c r="C3" i="38"/>
  <c r="M2" i="38"/>
  <c r="B8" i="38" s="1"/>
  <c r="C2" i="38"/>
  <c r="H18" i="8"/>
  <c r="C21" i="25"/>
  <c r="C20" i="25"/>
  <c r="D20" i="25" s="1"/>
  <c r="C12" i="25" l="1"/>
  <c r="D21" i="25"/>
  <c r="E21" i="25" s="1"/>
  <c r="F21" i="25" s="1"/>
  <c r="E20" i="25"/>
  <c r="F20" i="25" s="1"/>
  <c r="G20" i="25" s="1"/>
  <c r="N15" i="23"/>
  <c r="N35" i="23" s="1"/>
  <c r="C18" i="25" s="1"/>
  <c r="C5" i="35"/>
  <c r="C4" i="35"/>
  <c r="C3" i="35"/>
  <c r="C5" i="37"/>
  <c r="C6" i="26" s="1"/>
  <c r="C4" i="37"/>
  <c r="C3" i="37"/>
  <c r="C5" i="34"/>
  <c r="C4" i="34"/>
  <c r="C3" i="34"/>
  <c r="C5" i="23"/>
  <c r="C4" i="23"/>
  <c r="C3" i="23"/>
  <c r="C5" i="36"/>
  <c r="C4" i="36"/>
  <c r="C3" i="36"/>
  <c r="C3" i="26"/>
  <c r="C2" i="35"/>
  <c r="C2" i="37"/>
  <c r="C2" i="34"/>
  <c r="C2" i="36"/>
  <c r="C2" i="23"/>
  <c r="H3" i="26"/>
  <c r="B9" i="26" s="1"/>
  <c r="B9" i="11"/>
  <c r="H3" i="11"/>
  <c r="B8" i="35"/>
  <c r="H2" i="35"/>
  <c r="H2" i="37"/>
  <c r="B8" i="37" s="1"/>
  <c r="B8" i="34"/>
  <c r="H2" i="34"/>
  <c r="B8" i="36"/>
  <c r="G2" i="36"/>
  <c r="B7" i="8"/>
  <c r="L2" i="8"/>
  <c r="H2" i="23"/>
  <c r="B8" i="23" s="1"/>
  <c r="B8" i="20"/>
  <c r="H2" i="20"/>
  <c r="B8" i="7"/>
  <c r="H2" i="7"/>
  <c r="B8" i="15"/>
  <c r="H2" i="15"/>
  <c r="G21" i="25" l="1"/>
  <c r="I21" i="25" s="1"/>
  <c r="J21" i="25" s="1"/>
  <c r="H21" i="25" l="1"/>
  <c r="H20" i="25"/>
  <c r="I20" i="25"/>
  <c r="J20" i="25" s="1"/>
  <c r="C14" i="25"/>
  <c r="C5" i="28"/>
  <c r="C4" i="28"/>
  <c r="C3" i="28"/>
  <c r="M2" i="28"/>
  <c r="B8" i="28" s="1"/>
  <c r="C2" i="28"/>
  <c r="C11" i="25"/>
  <c r="C6" i="25"/>
  <c r="C5" i="25"/>
  <c r="C4" i="25"/>
  <c r="C3" i="25"/>
  <c r="N33" i="15"/>
  <c r="C16" i="25" s="1"/>
  <c r="N43" i="7"/>
  <c r="C17" i="25" s="1"/>
  <c r="N33" i="20"/>
  <c r="C6" i="24"/>
  <c r="C5" i="24"/>
  <c r="C4" i="24"/>
  <c r="C3" i="24"/>
  <c r="G3" i="24"/>
  <c r="B9" i="24" s="1"/>
  <c r="H11" i="25" l="1"/>
  <c r="C19" i="25"/>
  <c r="D19" i="25" s="1"/>
  <c r="E19" i="25" s="1"/>
  <c r="F19" i="25" s="1"/>
  <c r="G19" i="25" s="1"/>
  <c r="I19" i="25" s="1"/>
  <c r="J19" i="25" s="1"/>
  <c r="D18" i="25"/>
  <c r="E18" i="25" s="1"/>
  <c r="F18" i="25" s="1"/>
  <c r="G18" i="25" s="1"/>
  <c r="I18" i="25" s="1"/>
  <c r="J18" i="25" s="1"/>
  <c r="D17" i="25"/>
  <c r="E17" i="25" s="1"/>
  <c r="F17" i="25" s="1"/>
  <c r="G17" i="25" s="1"/>
  <c r="I17" i="25" s="1"/>
  <c r="J17" i="25" s="1"/>
  <c r="D16" i="25"/>
  <c r="E16" i="25" s="1"/>
  <c r="F16" i="25" s="1"/>
  <c r="G16" i="25" s="1"/>
  <c r="I16" i="25" s="1"/>
  <c r="J16" i="25" s="1"/>
  <c r="D14" i="25"/>
  <c r="H12" i="25"/>
  <c r="C22" i="25" l="1"/>
  <c r="H19" i="25"/>
  <c r="H18" i="25"/>
  <c r="H17" i="25"/>
  <c r="H16" i="25"/>
  <c r="E14" i="25"/>
  <c r="C13" i="25"/>
  <c r="H2" i="21"/>
  <c r="B8" i="21" s="1"/>
  <c r="C5" i="21"/>
  <c r="C4" i="21"/>
  <c r="C3" i="21"/>
  <c r="C2" i="21"/>
  <c r="C5" i="20"/>
  <c r="C4" i="20"/>
  <c r="C3" i="20"/>
  <c r="C2" i="20"/>
  <c r="D13" i="25" l="1"/>
  <c r="E13" i="25" s="1"/>
  <c r="F13" i="25" s="1"/>
  <c r="G13" i="25" s="1"/>
  <c r="I13" i="25" s="1"/>
  <c r="J13" i="25" s="1"/>
  <c r="F14" i="25"/>
  <c r="C5" i="15"/>
  <c r="C4" i="15"/>
  <c r="C3" i="15"/>
  <c r="C2" i="15"/>
  <c r="G2" i="4"/>
  <c r="B8" i="4" s="1"/>
  <c r="F2" i="2"/>
  <c r="C6" i="11"/>
  <c r="C5" i="11"/>
  <c r="C3" i="11"/>
  <c r="C5" i="8"/>
  <c r="C4" i="8"/>
  <c r="C3" i="8"/>
  <c r="C2" i="8"/>
  <c r="C5" i="7"/>
  <c r="C4" i="7"/>
  <c r="C3" i="7"/>
  <c r="C2" i="7"/>
  <c r="C5" i="4"/>
  <c r="C4" i="4"/>
  <c r="C3" i="4"/>
  <c r="C2" i="4"/>
  <c r="B5" i="2"/>
  <c r="B4" i="2"/>
  <c r="B3" i="2"/>
  <c r="B2" i="2"/>
  <c r="H13" i="25" l="1"/>
  <c r="G14" i="25"/>
  <c r="I14" i="25" s="1"/>
  <c r="D15" i="25"/>
  <c r="J14" i="25" l="1"/>
  <c r="D22" i="25"/>
  <c r="H14" i="25"/>
  <c r="E15" i="25"/>
  <c r="E22" i="25" s="1"/>
  <c r="F15" i="25" l="1"/>
  <c r="F22" i="25" s="1"/>
  <c r="G15" i="25" l="1"/>
  <c r="G22" i="25" l="1"/>
  <c r="I15" i="25"/>
  <c r="H15" i="25"/>
  <c r="H22" i="25" s="1"/>
  <c r="J15" i="25" l="1"/>
  <c r="J22" i="25" s="1"/>
  <c r="I22" i="25"/>
</calcChain>
</file>

<file path=xl/sharedStrings.xml><?xml version="1.0" encoding="utf-8"?>
<sst xmlns="http://schemas.openxmlformats.org/spreadsheetml/2006/main" count="2234" uniqueCount="641">
  <si>
    <t>PRICING RESPONSE TEMPLATE</t>
  </si>
  <si>
    <t>SARS RFP NUMBER</t>
  </si>
  <si>
    <t>RFP NAME</t>
  </si>
  <si>
    <t>Network Carrier and Infrastructure Services</t>
  </si>
  <si>
    <t>TOWER</t>
  </si>
  <si>
    <t>Tower D: Data Carrier Services</t>
  </si>
  <si>
    <t>BIDDER NAME</t>
  </si>
  <si>
    <r>
      <t xml:space="preserve">Note: All </t>
    </r>
    <r>
      <rPr>
        <b/>
        <sz val="14"/>
        <color rgb="FF92D050"/>
        <rFont val="Calibri"/>
        <family val="2"/>
        <scheme val="minor"/>
      </rPr>
      <t>Green</t>
    </r>
    <r>
      <rPr>
        <b/>
        <sz val="14"/>
        <color rgb="FFFF0000"/>
        <rFont val="Calibri"/>
        <family val="2"/>
        <scheme val="minor"/>
      </rPr>
      <t xml:space="preserve"> cells to be completed by Bidder unless indicated as "non-mandatory" in the heading.</t>
    </r>
  </si>
  <si>
    <t>SARS RFP Number</t>
  </si>
  <si>
    <t>Tab Name:</t>
  </si>
  <si>
    <t>RFP Name</t>
  </si>
  <si>
    <t>Tower</t>
  </si>
  <si>
    <t>Bidder Name</t>
  </si>
  <si>
    <t>Index to Pricing Templates</t>
  </si>
  <si>
    <t>Tab</t>
  </si>
  <si>
    <t>Description</t>
  </si>
  <si>
    <t>Tab Colour</t>
  </si>
  <si>
    <t>Agreement
 Reference</t>
  </si>
  <si>
    <t>Index</t>
  </si>
  <si>
    <t>White</t>
  </si>
  <si>
    <t>n/a</t>
  </si>
  <si>
    <t>TD.1</t>
  </si>
  <si>
    <t>Transition &amp; Transformation Project - Data Carrier Circuits</t>
  </si>
  <si>
    <t>Blue</t>
  </si>
  <si>
    <t>Attachment D-D-1</t>
  </si>
  <si>
    <t>TD.2</t>
  </si>
  <si>
    <t>Platinum Sites</t>
  </si>
  <si>
    <t>Attachment D-D-2</t>
  </si>
  <si>
    <t>TD.3</t>
  </si>
  <si>
    <t>Non Platinum Sites</t>
  </si>
  <si>
    <t>Attachment D-D-3</t>
  </si>
  <si>
    <t>TD.4</t>
  </si>
  <si>
    <t>SDWAN Sites</t>
  </si>
  <si>
    <t>Attachment D-D-4</t>
  </si>
  <si>
    <t>TD.5</t>
  </si>
  <si>
    <t>Satellite MTU Trucks</t>
  </si>
  <si>
    <t>Attachment D-D-5</t>
  </si>
  <si>
    <t xml:space="preserve">   TD.5.1</t>
  </si>
  <si>
    <t>Satellite Sites DHA</t>
  </si>
  <si>
    <t xml:space="preserve">   Attachment D-D-5.1</t>
  </si>
  <si>
    <t xml:space="preserve">  TD.5.2</t>
  </si>
  <si>
    <t xml:space="preserve">  Attachment D-D-5.2</t>
  </si>
  <si>
    <t xml:space="preserve">  TD.5.3</t>
  </si>
  <si>
    <t>Satellite Sites Border</t>
  </si>
  <si>
    <t xml:space="preserve">   Attachment D-D-5.3</t>
  </si>
  <si>
    <t>TD.6</t>
  </si>
  <si>
    <t>Private &amp; External/Public Network Connectivity</t>
  </si>
  <si>
    <t>Attachment D-D-6</t>
  </si>
  <si>
    <t>TD.7</t>
  </si>
  <si>
    <t>Access Point Name Service</t>
  </si>
  <si>
    <t>Attachment D-D-7</t>
  </si>
  <si>
    <t>TD.8</t>
  </si>
  <si>
    <t>Digital Experience Monitoring (Thousand Eyes)</t>
  </si>
  <si>
    <t>Attachment D-D-8</t>
  </si>
  <si>
    <t>TD.9</t>
  </si>
  <si>
    <t>SASE Security</t>
  </si>
  <si>
    <t>Attachment D-D-9</t>
  </si>
  <si>
    <t>TD.10</t>
  </si>
  <si>
    <t>Rate Card</t>
  </si>
  <si>
    <t>Attachment D-D-10</t>
  </si>
  <si>
    <t>TD.10.1</t>
  </si>
  <si>
    <t>Rate Card (Installation charges only)</t>
  </si>
  <si>
    <t>Attachment D-D-10.1</t>
  </si>
  <si>
    <t>TD.11</t>
  </si>
  <si>
    <t>Personnel Rates - Data</t>
  </si>
  <si>
    <t>Attachment D-D-11</t>
  </si>
  <si>
    <t>TD.12</t>
  </si>
  <si>
    <t>Annual Price Adjustment</t>
  </si>
  <si>
    <t>Attachment D-D-12</t>
  </si>
  <si>
    <t>Notes</t>
  </si>
  <si>
    <t>1.Bidders in this Tower Data Carrier Services must complete all tables in Tabs TD.1 to TD.11 inclusive. Only Bidders who can bid for all the services in TD.1 to TD.11 should complete this pricing response template.</t>
  </si>
  <si>
    <t>2.The Agreement Reference is the Attachment to Schedule D of the Network Carrier and Infrastructure Services Agreement into which this Pricing Template will go on contract finalisation</t>
  </si>
  <si>
    <r>
      <t xml:space="preserve">3.ALL PRICES MUST BE QUOTED </t>
    </r>
    <r>
      <rPr>
        <b/>
        <u/>
        <sz val="10"/>
        <rFont val="Calibri"/>
        <family val="2"/>
        <scheme val="minor"/>
      </rPr>
      <t xml:space="preserve">INCLUSIVE </t>
    </r>
    <r>
      <rPr>
        <b/>
        <sz val="10"/>
        <rFont val="Calibri"/>
        <family val="2"/>
        <scheme val="minor"/>
      </rPr>
      <t>OF VAT.</t>
    </r>
  </si>
  <si>
    <t>Year 1</t>
  </si>
  <si>
    <t>Year 2</t>
  </si>
  <si>
    <t>Year 3</t>
  </si>
  <si>
    <t>Year 4</t>
  </si>
  <si>
    <t>Year 5</t>
  </si>
  <si>
    <t>Total</t>
  </si>
  <si>
    <t>Year 6</t>
  </si>
  <si>
    <t>Year 7</t>
  </si>
  <si>
    <t>Transition Project - Data Carrier Circuits</t>
  </si>
  <si>
    <t>Transformation Project - Data Carrier Circuits</t>
  </si>
  <si>
    <t>TD 1.1 - Transition Project: Data Carrier Circuits</t>
  </si>
  <si>
    <t>Total Charge</t>
  </si>
  <si>
    <t xml:space="preserve">Total project costs to transition  the scope of the tender to the Bidder
           </t>
  </si>
  <si>
    <t>TD 1.2- Transformation Project: Data Carrier Links</t>
  </si>
  <si>
    <t>Transformation</t>
  </si>
  <si>
    <t>0 - 3 Months</t>
  </si>
  <si>
    <t>12 - 18 months</t>
  </si>
  <si>
    <t>Brooklyn WAN Connectivity</t>
  </si>
  <si>
    <t>950 Remote WFH Workers</t>
  </si>
  <si>
    <t>130 Mobile Suitcases</t>
  </si>
  <si>
    <t>56 3rd Party links</t>
  </si>
  <si>
    <t>110 Campus Sites, Branches and Border Posts</t>
  </si>
  <si>
    <t>1. The pricing provided in this template TD.1 is for all services required to effect the transition and transformation</t>
  </si>
  <si>
    <t xml:space="preserve">Tower </t>
  </si>
  <si>
    <t xml:space="preserve"> Platinum Sites</t>
  </si>
  <si>
    <t>Count</t>
  </si>
  <si>
    <t>Town Concentrator Sites</t>
  </si>
  <si>
    <t>Bandwidth</t>
  </si>
  <si>
    <t>Total  Monthly charge</t>
  </si>
  <si>
    <t>Admin - Lehae la SARS</t>
  </si>
  <si>
    <t>2 Gb/s</t>
  </si>
  <si>
    <t>Admin - eServices Vodacom  (SARS Vault)</t>
  </si>
  <si>
    <t>10 Gb/s</t>
  </si>
  <si>
    <t>Revenue - Bellville</t>
  </si>
  <si>
    <t>66 Mb/s</t>
  </si>
  <si>
    <t>Revenue - Doringkloof Contact Centre</t>
  </si>
  <si>
    <t>192 Mb/s</t>
  </si>
  <si>
    <t>Revenue - George</t>
  </si>
  <si>
    <t>20 Mb/s</t>
  </si>
  <si>
    <t>Revenue - Joburg - Megawatt Park (LBC)</t>
  </si>
  <si>
    <t>Revenue - Kimberley - Bean and Crossman</t>
  </si>
  <si>
    <t>10 Mb/s</t>
  </si>
  <si>
    <t>Revenue - Klerksdorp</t>
  </si>
  <si>
    <t>Revenue - Nelspruit</t>
  </si>
  <si>
    <t>Revenue - Polokwane</t>
  </si>
  <si>
    <t>Revenue - Pretoria - Main Receiver Building</t>
  </si>
  <si>
    <t>30 Mb/s</t>
  </si>
  <si>
    <t>Revenue - Trescon House</t>
  </si>
  <si>
    <t>50 Mb/s</t>
  </si>
  <si>
    <t>2. For an explanation of the Service Level Class, the Bidder must refer to clause 6.4.6 of the Business Requirements Specification.</t>
  </si>
  <si>
    <t>3. Note that certain tables print over multiple hard-copy pages.</t>
  </si>
  <si>
    <r>
      <t xml:space="preserve">4. ALL PRICES MUST BE QUOTED </t>
    </r>
    <r>
      <rPr>
        <b/>
        <u/>
        <sz val="10"/>
        <rFont val="Calibri"/>
        <family val="2"/>
        <scheme val="minor"/>
      </rPr>
      <t xml:space="preserve">INCLUSIVE </t>
    </r>
    <r>
      <rPr>
        <b/>
        <sz val="10"/>
        <rFont val="Calibri"/>
        <family val="2"/>
        <scheme val="minor"/>
      </rPr>
      <t>OF VAT.</t>
    </r>
  </si>
  <si>
    <t xml:space="preserve"> Non-Platinum Sites - Primary &amp; Secondary Lines Monthly Rate</t>
  </si>
  <si>
    <t>METRO</t>
  </si>
  <si>
    <t>Site Name</t>
  </si>
  <si>
    <t>Link</t>
  </si>
  <si>
    <t>Platinum</t>
  </si>
  <si>
    <t>Gold</t>
  </si>
  <si>
    <t>Silver</t>
  </si>
  <si>
    <t>Bronze</t>
  </si>
  <si>
    <t>Standard</t>
  </si>
  <si>
    <t>Extended</t>
  </si>
  <si>
    <t>Premium</t>
  </si>
  <si>
    <t>State Warehouse - Cape Town</t>
  </si>
  <si>
    <t>Primary</t>
  </si>
  <si>
    <t>Secondary</t>
  </si>
  <si>
    <t>Revenue - Alberton - Alberton Campus</t>
  </si>
  <si>
    <t>Airport - Bloemfontein Bram Fischer International</t>
  </si>
  <si>
    <t>Customs - Cape Town - Cargo Scanner</t>
  </si>
  <si>
    <t>Cape Town SACD</t>
  </si>
  <si>
    <t>Airport - Cape Town International - Airfreight</t>
  </si>
  <si>
    <t>Airport - Cape Town International - Arrivals</t>
  </si>
  <si>
    <t>Harbour - Cape Town - Cowrie Place</t>
  </si>
  <si>
    <t>MSC Cruise Liner Terminal</t>
  </si>
  <si>
    <t>State Warehouse - SACD Freight Durban</t>
  </si>
  <si>
    <t>Customs &amp; Revenue - Durban - Albany House</t>
  </si>
  <si>
    <t>Customs - Durmail</t>
  </si>
  <si>
    <t>Customs - Durban Scanner</t>
  </si>
  <si>
    <t>State Warehouse - Iscor Warehouse</t>
  </si>
  <si>
    <t>Customs - Johannesburg City Deep Depot SACD</t>
  </si>
  <si>
    <t>Airport - Lanseria</t>
  </si>
  <si>
    <t>Airport – Fireblade Aviation</t>
  </si>
  <si>
    <t>Customs - Kempton Park Dog Unit</t>
  </si>
  <si>
    <t>SARS - Revenue - Joburg - Megawatt Park - Eskom Building</t>
  </si>
  <si>
    <t>Airport - Waterkloof Airforce Base</t>
  </si>
  <si>
    <t>Admin - Khanyisa</t>
  </si>
  <si>
    <t>Admin - Brooklyn Bridge - Hilton/Linton House</t>
  </si>
  <si>
    <t>Admin - OTO Office of Tax Ombuds Menlyn</t>
  </si>
  <si>
    <t>State Warehouse - Silverton</t>
  </si>
  <si>
    <t>Revenue - Doornkloof Contact Centre</t>
  </si>
  <si>
    <t>State Warehouse - Johannesburg Karsene</t>
  </si>
  <si>
    <t>Customs - Pretoria - Customs House</t>
  </si>
  <si>
    <t>10485760</t>
  </si>
  <si>
    <t>Customs - Ladybrand Dog Unit</t>
  </si>
  <si>
    <t xml:space="preserve">SARS - State Warehouse - Ladybrand </t>
  </si>
  <si>
    <t>Customs - Mosselbay</t>
  </si>
  <si>
    <t>Airport - Kruger International (Nelspruit)</t>
  </si>
  <si>
    <t>Airport - Polokwane Gateway</t>
  </si>
  <si>
    <t>Airport - Pilansberg</t>
  </si>
  <si>
    <t>Customs - Robertson</t>
  </si>
  <si>
    <t>Customs - Stellenbosch</t>
  </si>
  <si>
    <t>Harbour - Saldanha Bay</t>
  </si>
  <si>
    <t>Airport - Upington</t>
  </si>
  <si>
    <t>State Warehouse - Upington - Station</t>
  </si>
  <si>
    <t>Revenue - Richards Bay - Bayside Mall</t>
  </si>
  <si>
    <t>Revenue - Mthatha (Umtata)</t>
  </si>
  <si>
    <t>Border - Alexander Bay</t>
  </si>
  <si>
    <t>Border - Beit Bridge</t>
  </si>
  <si>
    <t>Border - Emahlathini</t>
  </si>
  <si>
    <t>Border - Ficksburg Bridge</t>
  </si>
  <si>
    <t>Border - Golela</t>
  </si>
  <si>
    <t>Border - Groblers Bridge</t>
  </si>
  <si>
    <t>Border - Jeppes Reef</t>
  </si>
  <si>
    <t>Border - Kopfontein Gate</t>
  </si>
  <si>
    <t>Border - Lebombo</t>
  </si>
  <si>
    <t>Border - Lebombo Commercials</t>
  </si>
  <si>
    <t>Border - Mahamba</t>
  </si>
  <si>
    <t>Border - Mananga</t>
  </si>
  <si>
    <t>Border - Maseru Bridge</t>
  </si>
  <si>
    <t>Border - Nakop</t>
  </si>
  <si>
    <t>Border - Nerston</t>
  </si>
  <si>
    <t>Border - Oshoek</t>
  </si>
  <si>
    <t>Border - Qacha's Nek</t>
  </si>
  <si>
    <t>Border - Ramatlabama</t>
  </si>
  <si>
    <t>Border - Van Rooyenshek</t>
  </si>
  <si>
    <t>Border - Vioolsdrift</t>
  </si>
  <si>
    <t>TOTAL</t>
  </si>
  <si>
    <t>1. The bandwidth specified will apply to both the Primary and Secondary link</t>
  </si>
  <si>
    <t>2. For an explanation of the Service Coverage Period, the Bidder must refer to clause 6.4.6 of the Business Requirements Specification.</t>
  </si>
  <si>
    <t>3. The rate card tables in TD.9 must be completed by the Bidder. These are the rates for new circuits that may be ordered by SARS during the Term.</t>
  </si>
  <si>
    <t>4. Note that certain tables print over multiple hard-copy pages.</t>
  </si>
  <si>
    <r>
      <t xml:space="preserve">5. ALL PRICES MUST BE QUOTED </t>
    </r>
    <r>
      <rPr>
        <b/>
        <u/>
        <sz val="10"/>
        <rFont val="Calibri"/>
        <family val="2"/>
        <scheme val="minor"/>
      </rPr>
      <t xml:space="preserve">INCLUSIVE </t>
    </r>
    <r>
      <rPr>
        <b/>
        <sz val="10"/>
        <rFont val="Calibri"/>
        <family val="2"/>
        <scheme val="minor"/>
      </rPr>
      <t>OF VAT.</t>
    </r>
  </si>
  <si>
    <t>SDWAN- Primary &amp; Secondary (Active / Active) Lines Monthly Rate</t>
  </si>
  <si>
    <t>Bandwidth Mb/s</t>
  </si>
  <si>
    <t>Revenue - Beaufort West</t>
  </si>
  <si>
    <t>Revenue - Krugersdorp</t>
  </si>
  <si>
    <t>Revenue - Lebowakgomo</t>
  </si>
  <si>
    <t>Revenue - Nigel</t>
  </si>
  <si>
    <t>Revenue - Pietermaritzburg</t>
  </si>
  <si>
    <t>Revenue - Port Shepstone</t>
  </si>
  <si>
    <t>Revenue - Rustenburg</t>
  </si>
  <si>
    <t>Revenue - Roodepoort</t>
  </si>
  <si>
    <t>Revenue - Standerton</t>
  </si>
  <si>
    <t>Revenue - Springs</t>
  </si>
  <si>
    <t>Revenue - Thohoyandou</t>
  </si>
  <si>
    <t>Customs - Bloemfontein - ZaStron</t>
  </si>
  <si>
    <t>Revenue - Bellville Sable House</t>
  </si>
  <si>
    <t>Border - Caledonspoort</t>
  </si>
  <si>
    <t>Revenue - Cape Town - Project 166</t>
  </si>
  <si>
    <t>Airport - King Shaka Airport</t>
  </si>
  <si>
    <t>Customs &amp; Revenue - East London - Waverly Building</t>
  </si>
  <si>
    <t>Airport - OR Thambo International - New Agents Building</t>
  </si>
  <si>
    <t>Airport - OR Thambo International - Arrivals &amp; Terminal Building</t>
  </si>
  <si>
    <t>Revenue - Mitchells Plain</t>
  </si>
  <si>
    <t>Customs - Oudtshoorn</t>
  </si>
  <si>
    <t>Revenue - Pinetown</t>
  </si>
  <si>
    <t>Revenue - Pretoria - Main Receiver Building Prospect CBD</t>
  </si>
  <si>
    <t>Uitenhage</t>
  </si>
  <si>
    <t>Border - Skilpadshek</t>
  </si>
  <si>
    <t xml:space="preserve">Revenue - Soweto Bara </t>
  </si>
  <si>
    <t>Revenue - Vereeniging</t>
  </si>
  <si>
    <t>Satellite MTU Trucks Monthly Rate</t>
  </si>
  <si>
    <t>Site</t>
  </si>
  <si>
    <t>Bandwidth
 (Kbps)</t>
  </si>
  <si>
    <t>KZN</t>
  </si>
  <si>
    <t>Pooled
 4096 TX / 10240 RX</t>
  </si>
  <si>
    <t>Eastern Cape</t>
  </si>
  <si>
    <t>Limpopo</t>
  </si>
  <si>
    <t>Gauteng North</t>
  </si>
  <si>
    <t>Free State</t>
  </si>
  <si>
    <t xml:space="preserve">North West </t>
  </si>
  <si>
    <t>Northern Cape</t>
  </si>
  <si>
    <t>Western Cape</t>
  </si>
  <si>
    <t>Mpumalanga</t>
  </si>
  <si>
    <t>Northwest</t>
  </si>
  <si>
    <t>2.Note that certain tables print over multiple hard-copy pages</t>
  </si>
  <si>
    <t>3. For an explanation of the Service Coverage Period, the Bidder must refer to clause 6.4.6 of the Business Requirements Specification.</t>
  </si>
  <si>
    <t>Satellite Sites DHA Monthly Rate</t>
  </si>
  <si>
    <t>DHA - Border - Bushmansneck</t>
  </si>
  <si>
    <t>Pooled
 5120 TX / 10240 RX</t>
  </si>
  <si>
    <t>DHA - Border - Bray</t>
  </si>
  <si>
    <t>DHA - Border - Bothashoop</t>
  </si>
  <si>
    <t>DHA - Border - Derdepoort</t>
  </si>
  <si>
    <t>DHA - Border - Gemsbok</t>
  </si>
  <si>
    <t>DHA - Border - Josephsdal</t>
  </si>
  <si>
    <t>DHA - Border - Kosi Bay</t>
  </si>
  <si>
    <t>DHA - Border - Makhaleng</t>
  </si>
  <si>
    <t>DHA - Border - McCarthy's Rest</t>
  </si>
  <si>
    <t>DHA - Border - Middleputs</t>
  </si>
  <si>
    <t>DHA - Border - Makgobistad</t>
  </si>
  <si>
    <t>DHA - Border - Makopong</t>
  </si>
  <si>
    <t>DHA - Border - Monantsa Pass</t>
  </si>
  <si>
    <t>DHA - Border - Onverwacht</t>
  </si>
  <si>
    <t>DHA - Border - Pafuri</t>
  </si>
  <si>
    <t>DHA - Border - Peka Bridge</t>
  </si>
  <si>
    <t>DHA - Border - Platjan</t>
  </si>
  <si>
    <t>DHA - Border - Pontdrift</t>
  </si>
  <si>
    <t>DHA - Border - Ramatseliso's Gate</t>
  </si>
  <si>
    <t>DHA - Border - Rietfontein</t>
  </si>
  <si>
    <t>DHA - Border - Sendelingsdrift</t>
  </si>
  <si>
    <t>DHA - Border - Sepapu's Gate</t>
  </si>
  <si>
    <t>DHA - Border - SaniPass</t>
  </si>
  <si>
    <t>DHA - Border - Swartkopfontein</t>
  </si>
  <si>
    <t>DHA - Border - Stockpoort</t>
  </si>
  <si>
    <t>DHA - Border - Tele Bridge</t>
  </si>
  <si>
    <t>DHA - Border - Twee Rivieren</t>
  </si>
  <si>
    <t>DHA - Border - Waverley</t>
  </si>
  <si>
    <t>DHA - Border - Zanzibar</t>
  </si>
  <si>
    <t>Pooled
 7168 TX / 6144 RX</t>
  </si>
  <si>
    <t>TD6.1 : External/Public Network Connectivity</t>
  </si>
  <si>
    <t>External / Public Network Connectivity Charge</t>
  </si>
  <si>
    <t>A Side</t>
  </si>
  <si>
    <t>B Side</t>
  </si>
  <si>
    <t>Bandwidth (Mbps)</t>
  </si>
  <si>
    <t>Satellite Backhaul Primary</t>
  </si>
  <si>
    <t>Satellite Backhaul Secondary</t>
  </si>
  <si>
    <t>New Service Provider</t>
  </si>
  <si>
    <t>NTT Data (3rd Party Primary - Inter Connect)</t>
  </si>
  <si>
    <t>NTT Data (3rd Party Secondary - Inter Connect)</t>
  </si>
  <si>
    <t>TD6.2 : Private Network Conectivity Service</t>
  </si>
  <si>
    <t>Private Network Connectivity Service Chnarge</t>
  </si>
  <si>
    <t>Admin - Brooklyn Bridge - Hinton House</t>
  </si>
  <si>
    <t>1. For an explanation of the Service Coverage Period, the Bidder must refer to clause 6.4.6 of the Business Requirements Specification.</t>
  </si>
  <si>
    <r>
      <t xml:space="preserve">2. ALL PRICES MUST BE QUOTED </t>
    </r>
    <r>
      <rPr>
        <b/>
        <u/>
        <sz val="10"/>
        <rFont val="Calibri"/>
        <family val="2"/>
        <scheme val="minor"/>
      </rPr>
      <t xml:space="preserve">INCLUSIVE </t>
    </r>
    <r>
      <rPr>
        <b/>
        <sz val="10"/>
        <rFont val="Calibri"/>
        <family val="2"/>
        <scheme val="minor"/>
      </rPr>
      <t>OF VAT.</t>
    </r>
  </si>
  <si>
    <t>Access Point Name Service (APN) Charges - Private APN (3/4G)</t>
  </si>
  <si>
    <t>APN Component</t>
  </si>
  <si>
    <t>Size (GB)</t>
  </si>
  <si>
    <t>Month Charge</t>
  </si>
  <si>
    <t>Shared Private APN</t>
  </si>
  <si>
    <t>Per SIM Rental</t>
  </si>
  <si>
    <t>Access Point Name Service (APN) Charges - Public APN (3/4G)</t>
  </si>
  <si>
    <t>Shared Public APN</t>
  </si>
  <si>
    <t>Access Point Name Service (APN) Charges - Private APN (5G)</t>
  </si>
  <si>
    <t>Access Point Name Service (APN) Charges - Public APN (5G)</t>
  </si>
  <si>
    <t>Fixed LTE (4G)</t>
  </si>
  <si>
    <t>Component</t>
  </si>
  <si>
    <t>SIM MBB Data Only</t>
  </si>
  <si>
    <t>Uncapped</t>
  </si>
  <si>
    <t>Fixed 5G</t>
  </si>
  <si>
    <r>
      <t xml:space="preserve">1. ALL PRICES MUST BE QUOTED </t>
    </r>
    <r>
      <rPr>
        <b/>
        <u/>
        <sz val="10"/>
        <rFont val="Calibri"/>
        <family val="2"/>
        <scheme val="minor"/>
      </rPr>
      <t xml:space="preserve">INCLUSIVE </t>
    </r>
    <r>
      <rPr>
        <b/>
        <sz val="10"/>
        <rFont val="Calibri"/>
        <family val="2"/>
        <scheme val="minor"/>
      </rPr>
      <t>OF VAT.</t>
    </r>
  </si>
  <si>
    <t>2. All cells must be populated and if no value is inserted it will be regarded as Zero and the services will provided without charge.</t>
  </si>
  <si>
    <t>Annual Charges</t>
  </si>
  <si>
    <t>1 Year Term</t>
  </si>
  <si>
    <t>3 Year Term</t>
  </si>
  <si>
    <t>5 Year Term</t>
  </si>
  <si>
    <t>80 000 Test Units</t>
  </si>
  <si>
    <t>120 000 Test Units</t>
  </si>
  <si>
    <t>160 000 Test Units</t>
  </si>
  <si>
    <r>
      <t xml:space="preserve">80 000 Test Units </t>
    </r>
    <r>
      <rPr>
        <b/>
        <sz val="10"/>
        <color rgb="FFFF0000"/>
        <rFont val="Calibri"/>
        <family val="2"/>
      </rPr>
      <t>Per Year</t>
    </r>
  </si>
  <si>
    <r>
      <t xml:space="preserve">120 000 Test Units </t>
    </r>
    <r>
      <rPr>
        <b/>
        <sz val="10"/>
        <color rgb="FFFF0000"/>
        <rFont val="Calibri"/>
        <family val="2"/>
      </rPr>
      <t>Per Year</t>
    </r>
  </si>
  <si>
    <r>
      <t xml:space="preserve">160 000 Test Units </t>
    </r>
    <r>
      <rPr>
        <b/>
        <sz val="10"/>
        <color rgb="FFFF0000"/>
        <rFont val="Calibri"/>
        <family val="2"/>
      </rPr>
      <t>Per Year</t>
    </r>
  </si>
  <si>
    <r>
      <t>80 000 Test Units</t>
    </r>
    <r>
      <rPr>
        <b/>
        <sz val="10"/>
        <color rgb="FFFF0000"/>
        <rFont val="Calibri"/>
        <family val="2"/>
      </rPr>
      <t xml:space="preserve"> Per Year</t>
    </r>
  </si>
  <si>
    <t>Digital Experience Monitoring</t>
  </si>
  <si>
    <t>Annual Charges (Per User)</t>
  </si>
  <si>
    <t>Cisco Umbrella Security</t>
  </si>
  <si>
    <r>
      <t xml:space="preserve">1. ALL PRICES MUST BE QUOTED </t>
    </r>
    <r>
      <rPr>
        <b/>
        <u/>
        <sz val="10"/>
        <rFont val="Calibri"/>
        <family val="2"/>
      </rPr>
      <t xml:space="preserve">INCLUSIVE </t>
    </r>
    <r>
      <rPr>
        <b/>
        <sz val="10"/>
        <rFont val="Calibri"/>
        <family val="2"/>
      </rPr>
      <t>OF VAT.</t>
    </r>
  </si>
  <si>
    <t>3. Includes SASE (Cloud Delivered Firewall)</t>
  </si>
  <si>
    <t>10 Mbps</t>
  </si>
  <si>
    <t>100 Mbps</t>
  </si>
  <si>
    <t>1 Gbps</t>
  </si>
  <si>
    <t>Fibre</t>
  </si>
  <si>
    <t>2 Mbps</t>
  </si>
  <si>
    <t>4 Mbps</t>
  </si>
  <si>
    <t>20 Mbps</t>
  </si>
  <si>
    <t>Wireless (Per Hop)</t>
  </si>
  <si>
    <t>Bandwidth (Upload/download) Tx / Rx in Kbps</t>
  </si>
  <si>
    <t>256 / 512 Kbps</t>
  </si>
  <si>
    <t>512 / 768 Kbps</t>
  </si>
  <si>
    <t>768 / 1024 Kbps</t>
  </si>
  <si>
    <t>1024 / 2048 Kbps</t>
  </si>
  <si>
    <t>Satellite</t>
  </si>
  <si>
    <t>Installation Charge</t>
  </si>
  <si>
    <t>5 Mb/s</t>
  </si>
  <si>
    <t>Satellite (New Technology)</t>
  </si>
  <si>
    <t>3. All cells must be populated and if no value is inserted it will be regarded as Zero and the services will provided without charge.</t>
  </si>
  <si>
    <t>2. Bidders must note that the quoted amounts are for Installation  rate charge only and excludes  monthly rate charge.</t>
  </si>
  <si>
    <t>3. Bidders must provide a rate charge for monthly fee under Tab TD.10</t>
  </si>
  <si>
    <t>4. All cells must be populated and if no value is inserted it will be regarded as Zero and the services will provided without charge.</t>
  </si>
  <si>
    <t xml:space="preserve">Skill designation </t>
  </si>
  <si>
    <t>Standard Rate</t>
  </si>
  <si>
    <t>After-hours Rate</t>
  </si>
  <si>
    <t>Standby Rate: Office Hours</t>
  </si>
  <si>
    <t>Standby Rate: After-Hours</t>
  </si>
  <si>
    <t>per Hour</t>
  </si>
  <si>
    <t>per Day</t>
  </si>
  <si>
    <t>per Month</t>
  </si>
  <si>
    <t>Project Manager</t>
  </si>
  <si>
    <t>Network Engineer</t>
  </si>
  <si>
    <t>Senior Network Engineer</t>
  </si>
  <si>
    <t>Security Specialist</t>
  </si>
  <si>
    <t>SDWAN Engineer</t>
  </si>
  <si>
    <t>SDWAN Specialist</t>
  </si>
  <si>
    <t>SASE Engineer</t>
  </si>
  <si>
    <t>SASE Specialist</t>
  </si>
  <si>
    <t xml:space="preserve">1.The per Day rate above must be for an 8 (eight) hour day.
</t>
  </si>
  <si>
    <t xml:space="preserve">2.The per Month rate must be for a calendar month of Business Days of 8 (eight) hours per day. </t>
  </si>
  <si>
    <t>3.After-hours rates are applicable on weekends, public holidays and before 08h00 and after 17h00 on working days.</t>
  </si>
  <si>
    <t>4.Standby rates: After Hours are applicable on weekends, public holidays and before 08h00 and after 17h00 on working days</t>
  </si>
  <si>
    <t>Pricing item</t>
  </si>
  <si>
    <t xml:space="preserve">Adjustment to be applied on </t>
  </si>
  <si>
    <t>Notes 
(non-mandatory)</t>
  </si>
  <si>
    <t xml:space="preserve"> 1st Anniversary</t>
  </si>
  <si>
    <t xml:space="preserve"> 2nd Anniversary</t>
  </si>
  <si>
    <t xml:space="preserve"> 3rd Anniversary</t>
  </si>
  <si>
    <t xml:space="preserve"> 4th Anniversary</t>
  </si>
  <si>
    <t xml:space="preserve"> 5th Anniversary</t>
  </si>
  <si>
    <t xml:space="preserve"> 6th Anniversary</t>
  </si>
  <si>
    <t>Point-to-Point Fibre</t>
  </si>
  <si>
    <t>All other services</t>
  </si>
  <si>
    <t>Personnel Rates</t>
  </si>
  <si>
    <t>Site Code</t>
  </si>
  <si>
    <t>SLA Metal</t>
  </si>
  <si>
    <t xml:space="preserve"> Coverage Period</t>
  </si>
  <si>
    <t>Mbps</t>
  </si>
  <si>
    <t>ABNR1</t>
  </si>
  <si>
    <t>Revenue - Alberton</t>
  </si>
  <si>
    <t>ABNR2</t>
  </si>
  <si>
    <t>ALBC1</t>
  </si>
  <si>
    <t>BBDS1</t>
  </si>
  <si>
    <t>BB&amp;D Pretoria</t>
  </si>
  <si>
    <t>BBGR1</t>
  </si>
  <si>
    <t>Revenue - Boksburg</t>
  </si>
  <si>
    <t>BFNR1</t>
  </si>
  <si>
    <t>Customs &amp; Revenue - Bloemfontein Central Gov</t>
  </si>
  <si>
    <t>BFNR4</t>
  </si>
  <si>
    <t>Customs - Bloemfontein - Zastron</t>
  </si>
  <si>
    <t>BFRC1</t>
  </si>
  <si>
    <t>BNIR1</t>
  </si>
  <si>
    <t>Revenue - Benoni</t>
  </si>
  <si>
    <t>BTBC1</t>
  </si>
  <si>
    <t>BTBC2</t>
  </si>
  <si>
    <t>Musina Warehouse</t>
  </si>
  <si>
    <t>BTMR1</t>
  </si>
  <si>
    <t>Revenue - Bethlehem</t>
  </si>
  <si>
    <t>BVER3</t>
  </si>
  <si>
    <t>BWTR1</t>
  </si>
  <si>
    <t>CLNC1</t>
  </si>
  <si>
    <t>CPNC1</t>
  </si>
  <si>
    <t>CPNC11</t>
  </si>
  <si>
    <t>CPNC12</t>
  </si>
  <si>
    <t>CPNC2</t>
  </si>
  <si>
    <t>CPNC3</t>
  </si>
  <si>
    <t>CPNC4</t>
  </si>
  <si>
    <t>Revenue - Cape Mail</t>
  </si>
  <si>
    <t>CPNC8</t>
  </si>
  <si>
    <t>CPNR1</t>
  </si>
  <si>
    <t>Revenue - Government Building 90 Plein Str</t>
  </si>
  <si>
    <t>CPNR2</t>
  </si>
  <si>
    <t>Admin - Parliament Building 120 Plein Str</t>
  </si>
  <si>
    <t>CPNR3</t>
  </si>
  <si>
    <t>CPNR4</t>
  </si>
  <si>
    <t>Revenue - Cape Town - Lower Long Street</t>
  </si>
  <si>
    <t>DBNC6</t>
  </si>
  <si>
    <t>DBNC07</t>
  </si>
  <si>
    <t>DBNC11</t>
  </si>
  <si>
    <t>DBNC2</t>
  </si>
  <si>
    <t>Customs - Durban - Customs House</t>
  </si>
  <si>
    <t>DBNC8</t>
  </si>
  <si>
    <t>DBNC9</t>
  </si>
  <si>
    <t>DBNR3</t>
  </si>
  <si>
    <t>DBNR4</t>
  </si>
  <si>
    <t>DRKR1</t>
  </si>
  <si>
    <t>EDVR1</t>
  </si>
  <si>
    <t>Revenue - Edenvale</t>
  </si>
  <si>
    <t>ELNR3</t>
  </si>
  <si>
    <t>EMHC1</t>
  </si>
  <si>
    <t>FCKC1</t>
  </si>
  <si>
    <t>GNIR1</t>
  </si>
  <si>
    <t>Revenue - Giyani</t>
  </si>
  <si>
    <t>GOLC1</t>
  </si>
  <si>
    <t>GRBC1</t>
  </si>
  <si>
    <t>GRER1</t>
  </si>
  <si>
    <t xml:space="preserve">Revenue - George </t>
  </si>
  <si>
    <t>ISCR1</t>
  </si>
  <si>
    <t>JHBC01</t>
  </si>
  <si>
    <t>JHBC1</t>
  </si>
  <si>
    <t>JHBC2</t>
  </si>
  <si>
    <t>JHBC4</t>
  </si>
  <si>
    <t>JHBC5</t>
  </si>
  <si>
    <t>Airport - OR Thambo International - Mail Centre</t>
  </si>
  <si>
    <t>JHBC6</t>
  </si>
  <si>
    <t>JHBC7</t>
  </si>
  <si>
    <t>Customs – City Deep Transnet</t>
  </si>
  <si>
    <t>JHBR1</t>
  </si>
  <si>
    <t>Revenue - Joburg - Rissik Street</t>
  </si>
  <si>
    <t>JPPC1</t>
  </si>
  <si>
    <t>KBER1</t>
  </si>
  <si>
    <t>KDPR1</t>
  </si>
  <si>
    <t>KGPR1</t>
  </si>
  <si>
    <t>KPDUC01</t>
  </si>
  <si>
    <t>KPFC1</t>
  </si>
  <si>
    <t>KPTC1</t>
  </si>
  <si>
    <t>KPTC2</t>
  </si>
  <si>
    <t>KSDR1</t>
  </si>
  <si>
    <t>Revenue - Kroonstad</t>
  </si>
  <si>
    <t>KSNR1</t>
  </si>
  <si>
    <t>LDTC1</t>
  </si>
  <si>
    <t>LDTC2</t>
  </si>
  <si>
    <t>LEBR1</t>
  </si>
  <si>
    <t>MBOR1</t>
  </si>
  <si>
    <t>Revenue - Mmabatho</t>
  </si>
  <si>
    <t>MBYC1</t>
  </si>
  <si>
    <t>MHMC1</t>
  </si>
  <si>
    <t>MNGC1</t>
  </si>
  <si>
    <t>MPNR01</t>
  </si>
  <si>
    <t>MSRC1</t>
  </si>
  <si>
    <t>MWPR1</t>
  </si>
  <si>
    <t>Revenue - Joburg - LBC - Megawatt Park</t>
  </si>
  <si>
    <t>MWPR2</t>
  </si>
  <si>
    <t>NARC1</t>
  </si>
  <si>
    <t>NERC1</t>
  </si>
  <si>
    <t>NEWR1</t>
  </si>
  <si>
    <t>Revenue - Newcastle</t>
  </si>
  <si>
    <t>NGLR1</t>
  </si>
  <si>
    <t>NSTC1</t>
  </si>
  <si>
    <t>NSTR1</t>
  </si>
  <si>
    <t>OHNC1</t>
  </si>
  <si>
    <t>OSHC1</t>
  </si>
  <si>
    <t>PBGC1</t>
  </si>
  <si>
    <t>PBGR1</t>
  </si>
  <si>
    <t>Revenue - Polokwane Pietersburg</t>
  </si>
  <si>
    <t>PNTR1</t>
  </si>
  <si>
    <t>PLBC1</t>
  </si>
  <si>
    <t>PMBR1</t>
  </si>
  <si>
    <t>PRLR1</t>
  </si>
  <si>
    <t>Revenue - Paarl</t>
  </si>
  <si>
    <t>PSER1</t>
  </si>
  <si>
    <t>PTABR</t>
  </si>
  <si>
    <t>PTAC1</t>
  </si>
  <si>
    <t>PTAC3</t>
  </si>
  <si>
    <t>PTAG1</t>
  </si>
  <si>
    <t>Revenue - Pretoria - Ashlea Gardens</t>
  </si>
  <si>
    <t>PTAR04</t>
  </si>
  <si>
    <t>PTAR1</t>
  </si>
  <si>
    <t>PTAR11</t>
  </si>
  <si>
    <t>PTAR14</t>
  </si>
  <si>
    <t>Admin - 271 Veale Street (Landbank)</t>
  </si>
  <si>
    <t>PTAR19</t>
  </si>
  <si>
    <t>PTEC3</t>
  </si>
  <si>
    <t>Harbour - Port Elizabeth</t>
  </si>
  <si>
    <t>PTEC4</t>
  </si>
  <si>
    <t>Airport - Port Elizabeth International - Terminal Building Arrivals</t>
  </si>
  <si>
    <t>PTEC7</t>
  </si>
  <si>
    <t>State Warehouse - Port Elizabeth</t>
  </si>
  <si>
    <t>PTEC8</t>
  </si>
  <si>
    <t>State Warehouse - Port Elizabeth Harrower Road</t>
  </si>
  <si>
    <t>PTEC9</t>
  </si>
  <si>
    <t>Customs - Port Elizabeth Forest Hill K9 Unit</t>
  </si>
  <si>
    <t>IS VSAT SARS</t>
  </si>
  <si>
    <t>PTER1</t>
  </si>
  <si>
    <t>Revenue - St Mary's Terrace (Port Elizabeth)</t>
  </si>
  <si>
    <t>PTER5</t>
  </si>
  <si>
    <t>Customs &amp; Revenue - Port Elizabeth - Sanlam Centre</t>
  </si>
  <si>
    <t>UHER1</t>
  </si>
  <si>
    <t>QHNC1</t>
  </si>
  <si>
    <t>RBGR1</t>
  </si>
  <si>
    <t>RBYC1</t>
  </si>
  <si>
    <t>Customs - Richards Bay Harbour</t>
  </si>
  <si>
    <t>RBYR1</t>
  </si>
  <si>
    <t>RDBR1</t>
  </si>
  <si>
    <t>Revenue - Randburg</t>
  </si>
  <si>
    <t>RMTC1</t>
  </si>
  <si>
    <t>RPTR1</t>
  </si>
  <si>
    <t>RSNC1</t>
  </si>
  <si>
    <t>SARS to supply</t>
  </si>
  <si>
    <t>Bankserve Randburg</t>
  </si>
  <si>
    <t>Bankserve Africa Selby</t>
  </si>
  <si>
    <t>SBHC1</t>
  </si>
  <si>
    <t>SBYC1</t>
  </si>
  <si>
    <t>SDNR1</t>
  </si>
  <si>
    <t>SGSR1</t>
  </si>
  <si>
    <t>SPNC1</t>
  </si>
  <si>
    <t>STNR1</t>
  </si>
  <si>
    <t>SWOR2</t>
  </si>
  <si>
    <t>THDR1</t>
  </si>
  <si>
    <t>UMHR1</t>
  </si>
  <si>
    <t>Revenue - Umhlanga</t>
  </si>
  <si>
    <t>UTAR1</t>
  </si>
  <si>
    <t>UTNC1</t>
  </si>
  <si>
    <t>Customs &amp; Revenue - Upington Ancorley</t>
  </si>
  <si>
    <t>UTNC2</t>
  </si>
  <si>
    <t>UTNC3</t>
  </si>
  <si>
    <t>VIOC1</t>
  </si>
  <si>
    <t>VNGR1</t>
  </si>
  <si>
    <t>VODA</t>
  </si>
  <si>
    <t>SARS  - Vodacom link</t>
  </si>
  <si>
    <t>VRNC1</t>
  </si>
  <si>
    <t>WBKR1</t>
  </si>
  <si>
    <t>Revenue - Witbank</t>
  </si>
  <si>
    <t>WCRR1</t>
  </si>
  <si>
    <t>Revenue - Worcester</t>
  </si>
  <si>
    <t>WKMR1</t>
  </si>
  <si>
    <t>Revenue - Welkom</t>
  </si>
  <si>
    <t>Not on site list</t>
  </si>
  <si>
    <t>N-SL</t>
  </si>
  <si>
    <t>is it the same as Durban scanner?</t>
  </si>
  <si>
    <t>TD1.2</t>
  </si>
  <si>
    <t>RFP 04/2025</t>
  </si>
  <si>
    <t>1.The rate card tables in TD.10 &amp; TD10.1 must be completed by the Bidder. These are the rates for new circuits that may be ordered by SARS during the Term.</t>
  </si>
  <si>
    <t>3. The rate card tables in TD.10 &amp; TD10.1 must be completed by the Bidder. These are the rates for new circuits that may be ordered by SARS during the Term.</t>
  </si>
  <si>
    <t xml:space="preserve">1.The Table of rates  in TD.10 &amp; TD10.1 will be used to calculate the charges of new satelite links ordered during the Term. </t>
  </si>
  <si>
    <t xml:space="preserve">1.The Table of rates  in TD.10 &amp;TD10.1 will be used to calculate the charges of new satelite links ordered during the Term. </t>
  </si>
  <si>
    <t xml:space="preserve">2. Bidders must provide a rate charge for monthly fee under Tab TD.10 only </t>
  </si>
  <si>
    <t>Bandwidth Monthly Charge Only</t>
  </si>
  <si>
    <t>Bandwidth (Upload/download) Tx / Rx in Kbps Monthly Charge Only</t>
  </si>
  <si>
    <t>Installation Charge Monthly Charge Only</t>
  </si>
  <si>
    <t>Once-Off Installation Charges</t>
  </si>
  <si>
    <t>3. The bid award is for 5 years with an option to renew for 2 additional years. For evaluation purpose, only up to 4th anniversary will be applied.</t>
  </si>
  <si>
    <t>4. For labour rates in TD.11 the contract will allow for CPI increases.</t>
  </si>
  <si>
    <t>2. We are expecting an annual price reduction in this industry; please indicate this on this sheet by entering a negative value.</t>
  </si>
  <si>
    <t>1. The Anniversary dates are calculated from the final Date of Signature of the Network Carrier and Infrastructure Services Agreement.</t>
  </si>
  <si>
    <t>5. All cells must be populated and if no value is inserted it will be regarded as Zero and the services will provided without charge.</t>
  </si>
  <si>
    <t>2. Bidders are required to provide a detailed cost breakdown for both Transitioning and Transformation project costs on a separate letter in Company Letterhead</t>
  </si>
  <si>
    <t>3. Bidders are to provide costs for ALL Access point charges per unit, this charges will not be part of the evaluation.</t>
  </si>
  <si>
    <t>4. SARS will take these as rate card cost which will be part of the contract. SARS will engage with the recommended bidder on which bundle to contract with per site post award.</t>
  </si>
  <si>
    <t>2. Bidders are required to provide Annual Charges per Test Units ( Per Bundle).</t>
  </si>
  <si>
    <t>3. SARS Reserves the right to contract the term which is the most cost effective as per the prescribed terms above.</t>
  </si>
  <si>
    <t>4. Bidders are required to provide Annual Charges per Test Units ( Per Bundle).</t>
  </si>
  <si>
    <t>5. SARS Reserves the right to contract the term which is the most cost effective as per the prescribed terms above.</t>
  </si>
  <si>
    <t>Mobile - PODOC1</t>
  </si>
  <si>
    <t>Admin - Brooklyn Bridge - Steven House</t>
  </si>
  <si>
    <t>Admin - Kasteel Office Park</t>
  </si>
  <si>
    <t>Border - Kosi Bay</t>
  </si>
  <si>
    <t>Customs - Coega</t>
  </si>
  <si>
    <t>Customs &amp; Revenue - Gqeberha - Sanlam Centre</t>
  </si>
  <si>
    <t>Customs &amp; Revenue - Upington</t>
  </si>
  <si>
    <t>Revenue -  Mbombela</t>
  </si>
  <si>
    <t>Revenue - Bellville Parc Du Cap</t>
  </si>
  <si>
    <t>Revenue - Belville - Sanbel (ABSA Building)</t>
  </si>
  <si>
    <t>Revenue - Bloemfontein - Zastron</t>
  </si>
  <si>
    <t>Revenue - Cape Town - Plein Street</t>
  </si>
  <si>
    <t>Revenue - eMalahleni</t>
  </si>
  <si>
    <t>Revenue - George Eden Park</t>
  </si>
  <si>
    <t>Revenue - Kariega</t>
  </si>
  <si>
    <t>Revenue - Kimberley - Bean And Crossman</t>
  </si>
  <si>
    <t>Revenue - Mthatha</t>
  </si>
  <si>
    <t>Revenue - Randfontein</t>
  </si>
  <si>
    <t>Revenue - Soweto Bara</t>
  </si>
  <si>
    <t>Revenue - St Mary's Terrace Gqeberha</t>
  </si>
  <si>
    <t>Revenue - Vereeniging - Branch Office - Bedworth</t>
  </si>
  <si>
    <t>Revenue - Woodmead - Large Business Centre</t>
  </si>
  <si>
    <t>State Warehouse - Johannesburg</t>
  </si>
  <si>
    <t>State Warehouse - Gqeberha Harrower Road</t>
  </si>
  <si>
    <t>TOWN</t>
  </si>
  <si>
    <t>State Warehouse - Ladybrand</t>
  </si>
  <si>
    <t>RURAL</t>
  </si>
  <si>
    <t>Airport - Gqeberha International - Terminal Building</t>
  </si>
  <si>
    <t>Customs - Cape Town - Container Depot</t>
  </si>
  <si>
    <t>Customs - Gqeberha Forrest Hill K9 Unit</t>
  </si>
  <si>
    <t>Customs - Richards Bay</t>
  </si>
  <si>
    <t>Harbour MSC Cruise Liner Terminal</t>
  </si>
  <si>
    <r>
      <t xml:space="preserve">LEO VSAT - Satellite Sites - SARS </t>
    </r>
    <r>
      <rPr>
        <b/>
        <i/>
        <sz val="10"/>
        <color rgb="FFFF0000"/>
        <rFont val="Calibri"/>
        <family val="2"/>
        <scheme val="minor"/>
      </rPr>
      <t xml:space="preserve"> (Bronze Standard)</t>
    </r>
  </si>
  <si>
    <t>MIR: 50/10Mbps</t>
  </si>
  <si>
    <t>MBU Bakkie01</t>
  </si>
  <si>
    <t>MIR: 20/20Mbps</t>
  </si>
  <si>
    <t>MBU Bakkie02</t>
  </si>
  <si>
    <t>MBU Bakkie03</t>
  </si>
  <si>
    <t>PODC1 - Mobile</t>
  </si>
  <si>
    <t>Satellite VSAT- Borders Monthly Rate</t>
  </si>
  <si>
    <t>Dedicated Bandwith of 20/20 Mbps / Single Unit</t>
  </si>
  <si>
    <t>Satellite MBU BAKKIE</t>
  </si>
  <si>
    <t>16 Mb/s</t>
  </si>
  <si>
    <t>Satellite MBU Bakkie (New Solution) Monthly Rate</t>
  </si>
  <si>
    <t>58 SDWAN Branches</t>
  </si>
  <si>
    <t>2 Metro Ethrnet P2P Circuits and Metro Ethernet Circuits</t>
  </si>
  <si>
    <t>10 VSAT sites and 19 Mobile Tax Units also on VSA</t>
  </si>
  <si>
    <t>8-12 months</t>
  </si>
  <si>
    <t>Habour - Cape Town Cowrie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</si>
</sst>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R&quot;\ #,##0;&quot;R&quot;\ \-#,##0"/>
    <numFmt numFmtId="7" formatCode="&quot;R&quot;\ #,##0.00;&quot;R&quot;\ \-#,##0.00"/>
    <numFmt numFmtId="44" formatCode="_ &quot;R&quot;\ * #,##0.00_ ;_ &quot;R&quot;\ * \-#,##0.00_ ;_ &quot;R&quot;\ * &quot;-&quot;??_ ;_ @_ "/>
    <numFmt numFmtId="43" formatCode="_ * #,##0.00_ ;_ * \-#,##0.00_ ;_ * &quot;-&quot;??_ ;_ @_ "/>
    <numFmt numFmtId="164" formatCode=";;;"/>
    <numFmt numFmtId="165" formatCode="[$-1C09]dd\ mmmm\ yyyy;@"/>
    <numFmt numFmtId="166" formatCode="&quot;R&quot;\ #,##0.00"/>
    <numFmt numFmtId="167" formatCode="&quot;R&quot;\ #,##0"/>
  </numFmts>
  <fonts count="36" x14ac:knownFonts="1">
    <font>
      <sz val="11"/>
      <color theme="1"/>
      <name val="Calibri"/>
      <family val="2"/>
      <scheme val="minor"/>
    </font>
    <font>
      <sz val="11"/>
      <color theme="1"/>
      <name val="Calibri"/>
      <family val="2"/>
      <scheme val="minor"/>
    </font>
    <font>
      <sz val="12"/>
      <name val="Calibri"/>
      <family val="2"/>
      <scheme val="minor"/>
    </font>
    <font>
      <b/>
      <sz val="20"/>
      <name val="Calibri"/>
      <family val="2"/>
      <scheme val="minor"/>
    </font>
    <font>
      <sz val="14"/>
      <name val="Calibri"/>
      <family val="2"/>
      <scheme val="minor"/>
    </font>
    <font>
      <b/>
      <sz val="16"/>
      <name val="Calibri"/>
      <family val="2"/>
      <scheme val="minor"/>
    </font>
    <font>
      <sz val="16"/>
      <name val="Calibri"/>
      <family val="2"/>
      <scheme val="minor"/>
    </font>
    <font>
      <b/>
      <sz val="14"/>
      <color rgb="FFFF0000"/>
      <name val="Calibri"/>
      <family val="2"/>
      <scheme val="minor"/>
    </font>
    <font>
      <b/>
      <sz val="14"/>
      <color rgb="FF92D050"/>
      <name val="Calibri"/>
      <family val="2"/>
      <scheme val="minor"/>
    </font>
    <font>
      <b/>
      <sz val="10"/>
      <name val="Calibri"/>
      <family val="2"/>
      <scheme val="minor"/>
    </font>
    <font>
      <sz val="10"/>
      <name val="Calibri"/>
      <family val="2"/>
      <scheme val="minor"/>
    </font>
    <font>
      <b/>
      <sz val="14"/>
      <name val="Calibri"/>
      <family val="2"/>
      <scheme val="minor"/>
    </font>
    <font>
      <b/>
      <u/>
      <sz val="10"/>
      <name val="Calibri"/>
      <family val="2"/>
      <scheme val="minor"/>
    </font>
    <font>
      <sz val="10"/>
      <name val="Arial"/>
      <family val="2"/>
    </font>
    <font>
      <sz val="10"/>
      <color theme="1"/>
      <name val="Calibri"/>
      <family val="2"/>
      <scheme val="minor"/>
    </font>
    <font>
      <b/>
      <sz val="10"/>
      <color theme="1"/>
      <name val="Calibri"/>
      <family val="2"/>
      <scheme val="minor"/>
    </font>
    <font>
      <sz val="10"/>
      <name val="Arial"/>
      <family val="2"/>
    </font>
    <font>
      <b/>
      <sz val="14"/>
      <color theme="1"/>
      <name val="Calibri"/>
      <family val="2"/>
      <scheme val="minor"/>
    </font>
    <font>
      <sz val="10"/>
      <color rgb="FF404040"/>
      <name val="Calibri"/>
      <family val="2"/>
      <scheme val="minor"/>
    </font>
    <font>
      <sz val="10"/>
      <color rgb="FF000000"/>
      <name val="Calibri"/>
      <family val="2"/>
      <scheme val="minor"/>
    </font>
    <font>
      <b/>
      <sz val="10"/>
      <color theme="0"/>
      <name val="Calibri"/>
      <family val="2"/>
      <scheme val="minor"/>
    </font>
    <font>
      <sz val="8"/>
      <name val="Calibri"/>
      <family val="2"/>
      <scheme val="minor"/>
    </font>
    <font>
      <sz val="10"/>
      <color rgb="FF404040"/>
      <name val="Calibri"/>
      <family val="2"/>
    </font>
    <font>
      <sz val="10"/>
      <color rgb="FF000000"/>
      <name val="Calibri"/>
      <family val="2"/>
    </font>
    <font>
      <b/>
      <sz val="11"/>
      <color theme="1"/>
      <name val="Calibri"/>
      <family val="2"/>
      <scheme val="minor"/>
    </font>
    <font>
      <sz val="11"/>
      <color rgb="FFFF0000"/>
      <name val="Calibri"/>
      <family val="2"/>
      <scheme val="minor"/>
    </font>
    <font>
      <sz val="10"/>
      <color theme="1"/>
      <name val="Arial"/>
      <family val="2"/>
    </font>
    <font>
      <sz val="11"/>
      <color rgb="FF000000"/>
      <name val="Calibri"/>
      <family val="2"/>
    </font>
    <font>
      <b/>
      <sz val="10"/>
      <name val="Calibri"/>
      <family val="2"/>
    </font>
    <font>
      <b/>
      <sz val="10"/>
      <color rgb="FFFF0000"/>
      <name val="Calibri"/>
      <family val="2"/>
    </font>
    <font>
      <sz val="10"/>
      <name val="Calibri"/>
      <family val="2"/>
    </font>
    <font>
      <b/>
      <u/>
      <sz val="10"/>
      <name val="Calibri"/>
      <family val="2"/>
    </font>
    <font>
      <b/>
      <sz val="10"/>
      <color rgb="FFFF0000"/>
      <name val="Calibri"/>
      <family val="2"/>
      <scheme val="minor"/>
    </font>
    <font>
      <sz val="11"/>
      <name val="Calibri"/>
      <family val="2"/>
      <scheme val="minor"/>
    </font>
    <font>
      <b/>
      <sz val="10"/>
      <color theme="1"/>
      <name val="Calibri"/>
      <family val="2"/>
    </font>
    <font>
      <b/>
      <i/>
      <sz val="10"/>
      <color rgb="FFFF0000"/>
      <name val="Calibri"/>
      <family val="2"/>
      <scheme val="minor"/>
    </font>
  </fonts>
  <fills count="1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3" tint="0.59996337778862885"/>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FFFF"/>
        <bgColor rgb="FF000000"/>
      </patternFill>
    </fill>
    <fill>
      <patternFill patternType="solid">
        <fgColor theme="5" tint="0.79998168889431442"/>
        <bgColor indexed="64"/>
      </patternFill>
    </fill>
    <fill>
      <patternFill patternType="solid">
        <fgColor rgb="FF69BE28"/>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rgb="FFD9D9D9"/>
        <bgColor rgb="FF000000"/>
      </patternFill>
    </fill>
    <fill>
      <patternFill patternType="solid">
        <fgColor rgb="FF92D050"/>
        <bgColor rgb="FF000000"/>
      </patternFill>
    </fill>
    <fill>
      <patternFill patternType="solid">
        <fgColor theme="9"/>
        <bgColor indexed="64"/>
      </patternFill>
    </fill>
    <fill>
      <patternFill patternType="solid">
        <fgColor theme="2" tint="-9.9978637043366805E-2"/>
        <bgColor indexed="64"/>
      </patternFill>
    </fill>
    <fill>
      <patternFill patternType="solid">
        <fgColor theme="1" tint="0.34998626667073579"/>
        <bgColor indexed="64"/>
      </patternFill>
    </fill>
  </fills>
  <borders count="7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right/>
      <top style="thin">
        <color indexed="64"/>
      </top>
      <bottom/>
      <diagonal/>
    </border>
    <border>
      <left style="medium">
        <color theme="1"/>
      </left>
      <right style="medium">
        <color theme="1"/>
      </right>
      <top style="medium">
        <color theme="1"/>
      </top>
      <bottom style="medium">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double">
        <color indexed="64"/>
      </bottom>
      <diagonal/>
    </border>
    <border>
      <left/>
      <right/>
      <top/>
      <bottom style="double">
        <color indexed="64"/>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rgb="FF000000"/>
      </right>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indexed="64"/>
      </right>
      <top style="thin">
        <color indexed="64"/>
      </top>
      <bottom style="medium">
        <color rgb="FF000000"/>
      </bottom>
      <diagonal/>
    </border>
    <border>
      <left style="medium">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medium">
        <color indexed="64"/>
      </left>
      <right/>
      <top style="medium">
        <color rgb="FF000000"/>
      </top>
      <bottom style="thin">
        <color indexed="64"/>
      </bottom>
      <diagonal/>
    </border>
    <border>
      <left/>
      <right/>
      <top/>
      <bottom style="thin">
        <color indexed="64"/>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3" fillId="0" borderId="0"/>
    <xf numFmtId="165" fontId="13" fillId="0" borderId="0"/>
    <xf numFmtId="43" fontId="13" fillId="0" borderId="0" applyFont="0" applyFill="0" applyBorder="0" applyAlignment="0" applyProtection="0"/>
    <xf numFmtId="0" fontId="13" fillId="0" borderId="0"/>
    <xf numFmtId="0" fontId="16" fillId="0" borderId="0"/>
    <xf numFmtId="9" fontId="1" fillId="0" borderId="0" applyFont="0" applyFill="0" applyBorder="0" applyAlignment="0" applyProtection="0"/>
  </cellStyleXfs>
  <cellXfs count="424">
    <xf numFmtId="0" fontId="0" fillId="0" borderId="0" xfId="0"/>
    <xf numFmtId="0" fontId="2" fillId="2" borderId="1" xfId="0" applyFont="1" applyFill="1" applyBorder="1" applyProtection="1">
      <protection hidden="1"/>
    </xf>
    <xf numFmtId="0" fontId="2" fillId="2" borderId="2" xfId="0" applyFont="1" applyFill="1" applyBorder="1" applyProtection="1">
      <protection hidden="1"/>
    </xf>
    <xf numFmtId="0" fontId="2" fillId="2" borderId="3" xfId="0" applyFont="1" applyFill="1" applyBorder="1" applyProtection="1">
      <protection hidden="1"/>
    </xf>
    <xf numFmtId="0" fontId="2" fillId="2" borderId="4" xfId="0" applyFont="1" applyFill="1" applyBorder="1" applyProtection="1">
      <protection hidden="1"/>
    </xf>
    <xf numFmtId="0" fontId="2" fillId="2" borderId="5" xfId="0" applyFont="1" applyFill="1" applyBorder="1" applyProtection="1">
      <protection hidden="1"/>
    </xf>
    <xf numFmtId="0" fontId="2" fillId="2" borderId="0" xfId="0" applyFont="1" applyFill="1" applyProtection="1">
      <protection hidden="1"/>
    </xf>
    <xf numFmtId="0" fontId="4" fillId="2" borderId="0" xfId="0" applyFont="1" applyFill="1" applyProtection="1">
      <protection hidden="1"/>
    </xf>
    <xf numFmtId="0" fontId="5" fillId="2" borderId="6" xfId="0" applyFont="1" applyFill="1" applyBorder="1" applyAlignment="1" applyProtection="1">
      <alignment horizontal="center"/>
      <protection hidden="1"/>
    </xf>
    <xf numFmtId="0" fontId="6" fillId="2" borderId="0" xfId="0" applyFont="1" applyFill="1" applyAlignment="1" applyProtection="1">
      <alignment horizontal="left"/>
      <protection hidden="1"/>
    </xf>
    <xf numFmtId="0" fontId="4" fillId="2" borderId="4" xfId="0" applyFont="1" applyFill="1" applyBorder="1" applyProtection="1">
      <protection hidden="1"/>
    </xf>
    <xf numFmtId="0" fontId="4" fillId="2" borderId="5" xfId="0" applyFont="1" applyFill="1" applyBorder="1" applyProtection="1">
      <protection hidden="1"/>
    </xf>
    <xf numFmtId="0" fontId="5" fillId="2" borderId="0" xfId="0" applyFont="1" applyFill="1" applyAlignment="1" applyProtection="1">
      <alignment horizontal="center"/>
      <protection hidden="1"/>
    </xf>
    <xf numFmtId="0" fontId="5" fillId="2" borderId="0" xfId="0" applyFont="1" applyFill="1" applyAlignment="1" applyProtection="1">
      <alignment horizontal="left"/>
      <protection hidden="1"/>
    </xf>
    <xf numFmtId="0" fontId="2" fillId="2" borderId="7" xfId="0" applyFont="1" applyFill="1" applyBorder="1" applyProtection="1">
      <protection hidden="1"/>
    </xf>
    <xf numFmtId="0" fontId="2" fillId="2" borderId="8" xfId="0" applyFont="1" applyFill="1" applyBorder="1" applyProtection="1">
      <protection hidden="1"/>
    </xf>
    <xf numFmtId="0" fontId="2" fillId="2" borderId="9" xfId="0" applyFont="1" applyFill="1" applyBorder="1" applyProtection="1">
      <protection hidden="1"/>
    </xf>
    <xf numFmtId="0" fontId="7" fillId="2" borderId="0" xfId="0" applyFont="1" applyFill="1" applyProtection="1">
      <protection hidden="1"/>
    </xf>
    <xf numFmtId="0" fontId="9" fillId="0" borderId="10" xfId="0" applyFont="1" applyBorder="1" applyProtection="1">
      <protection hidden="1"/>
    </xf>
    <xf numFmtId="0" fontId="9" fillId="0" borderId="10" xfId="0" applyFont="1" applyBorder="1" applyAlignment="1" applyProtection="1">
      <alignment horizontal="center"/>
      <protection hidden="1"/>
    </xf>
    <xf numFmtId="0" fontId="10" fillId="0" borderId="0" xfId="0" applyFont="1" applyProtection="1">
      <protection hidden="1"/>
    </xf>
    <xf numFmtId="0" fontId="9" fillId="0" borderId="0" xfId="0" applyFont="1" applyAlignment="1" applyProtection="1">
      <alignment horizontal="right"/>
      <protection hidden="1"/>
    </xf>
    <xf numFmtId="0" fontId="9" fillId="0" borderId="10" xfId="0" applyFont="1" applyBorder="1" applyAlignment="1" applyProtection="1">
      <alignment wrapText="1"/>
      <protection hidden="1"/>
    </xf>
    <xf numFmtId="0" fontId="11" fillId="0" borderId="0" xfId="0" applyFont="1" applyProtection="1">
      <protection hidden="1"/>
    </xf>
    <xf numFmtId="0" fontId="9" fillId="3" borderId="10" xfId="0" applyFont="1" applyFill="1" applyBorder="1" applyAlignment="1" applyProtection="1">
      <alignment horizontal="center" vertical="center"/>
      <protection hidden="1"/>
    </xf>
    <xf numFmtId="0" fontId="9" fillId="3" borderId="10" xfId="0" applyFont="1" applyFill="1" applyBorder="1" applyAlignment="1" applyProtection="1">
      <alignment horizontal="center" vertical="center" wrapText="1"/>
      <protection hidden="1"/>
    </xf>
    <xf numFmtId="0" fontId="10" fillId="0" borderId="10" xfId="0" applyFont="1" applyBorder="1" applyAlignment="1" applyProtection="1">
      <alignment horizontal="center"/>
      <protection hidden="1"/>
    </xf>
    <xf numFmtId="0" fontId="10" fillId="0" borderId="10" xfId="0" applyFont="1" applyBorder="1" applyProtection="1">
      <protection hidden="1"/>
    </xf>
    <xf numFmtId="0" fontId="10" fillId="0" borderId="0" xfId="0" applyFont="1" applyAlignment="1" applyProtection="1">
      <alignment horizontal="center"/>
      <protection hidden="1"/>
    </xf>
    <xf numFmtId="0" fontId="10" fillId="4" borderId="10" xfId="0" applyFont="1" applyFill="1" applyBorder="1" applyAlignment="1" applyProtection="1">
      <alignment horizontal="center"/>
      <protection hidden="1"/>
    </xf>
    <xf numFmtId="0" fontId="12" fillId="0" borderId="0" xfId="0" applyFont="1" applyProtection="1">
      <protection hidden="1"/>
    </xf>
    <xf numFmtId="0" fontId="10" fillId="0" borderId="0" xfId="0" applyFont="1" applyAlignment="1" applyProtection="1">
      <alignment horizontal="left" wrapText="1"/>
      <protection hidden="1"/>
    </xf>
    <xf numFmtId="0" fontId="9" fillId="0" borderId="0" xfId="0" applyFont="1" applyProtection="1">
      <protection hidden="1"/>
    </xf>
    <xf numFmtId="0" fontId="9" fillId="2" borderId="10" xfId="0" applyFont="1" applyFill="1" applyBorder="1" applyProtection="1">
      <protection hidden="1"/>
    </xf>
    <xf numFmtId="0" fontId="10" fillId="2" borderId="0" xfId="0" applyFont="1" applyFill="1" applyProtection="1">
      <protection hidden="1"/>
    </xf>
    <xf numFmtId="164" fontId="10" fillId="2" borderId="0" xfId="1" applyNumberFormat="1" applyFont="1" applyFill="1" applyProtection="1">
      <protection hidden="1"/>
    </xf>
    <xf numFmtId="0" fontId="9" fillId="2" borderId="10" xfId="0" applyFont="1" applyFill="1" applyBorder="1" applyAlignment="1" applyProtection="1">
      <alignment wrapText="1"/>
      <protection hidden="1"/>
    </xf>
    <xf numFmtId="0" fontId="9" fillId="5" borderId="11" xfId="0" applyFont="1" applyFill="1" applyBorder="1" applyAlignment="1" applyProtection="1">
      <alignment horizontal="center" vertical="center" wrapText="1"/>
      <protection hidden="1"/>
    </xf>
    <xf numFmtId="0" fontId="9" fillId="5" borderId="10" xfId="0" applyFont="1" applyFill="1" applyBorder="1" applyAlignment="1" applyProtection="1">
      <alignment horizontal="center" vertical="center" wrapText="1"/>
      <protection hidden="1"/>
    </xf>
    <xf numFmtId="0" fontId="10" fillId="2" borderId="0" xfId="0" applyFont="1" applyFill="1" applyAlignment="1" applyProtection="1">
      <alignment horizontal="left" wrapText="1"/>
      <protection hidden="1"/>
    </xf>
    <xf numFmtId="0" fontId="12" fillId="2" borderId="0" xfId="0" applyFont="1" applyFill="1" applyProtection="1">
      <protection hidden="1"/>
    </xf>
    <xf numFmtId="164" fontId="10" fillId="0" borderId="0" xfId="1" applyNumberFormat="1" applyFont="1" applyProtection="1">
      <protection hidden="1"/>
    </xf>
    <xf numFmtId="0" fontId="14" fillId="0" borderId="0" xfId="3" applyFont="1" applyProtection="1">
      <protection hidden="1"/>
    </xf>
    <xf numFmtId="0" fontId="15" fillId="0" borderId="0" xfId="3" applyFont="1" applyAlignment="1" applyProtection="1">
      <alignment horizontal="center"/>
      <protection hidden="1"/>
    </xf>
    <xf numFmtId="0" fontId="15" fillId="5" borderId="14" xfId="4" applyFont="1" applyFill="1" applyBorder="1" applyAlignment="1" applyProtection="1">
      <alignment horizontal="center" wrapText="1"/>
      <protection hidden="1"/>
    </xf>
    <xf numFmtId="0" fontId="15" fillId="5" borderId="14" xfId="4" applyFont="1" applyFill="1" applyBorder="1" applyAlignment="1" applyProtection="1">
      <alignment horizontal="left" wrapText="1"/>
      <protection hidden="1"/>
    </xf>
    <xf numFmtId="0" fontId="14" fillId="0" borderId="10" xfId="3" applyFont="1" applyBorder="1" applyAlignment="1" applyProtection="1">
      <alignment horizontal="center"/>
      <protection hidden="1"/>
    </xf>
    <xf numFmtId="0" fontId="10" fillId="2" borderId="10" xfId="0" applyFont="1" applyFill="1" applyBorder="1" applyProtection="1">
      <protection hidden="1"/>
    </xf>
    <xf numFmtId="44" fontId="10" fillId="0" borderId="0" xfId="2" applyFont="1" applyBorder="1" applyAlignment="1" applyProtection="1">
      <alignment wrapText="1"/>
      <protection hidden="1"/>
    </xf>
    <xf numFmtId="164" fontId="10" fillId="0" borderId="0" xfId="1" applyNumberFormat="1" applyFont="1" applyAlignment="1" applyProtection="1">
      <alignment horizontal="right"/>
      <protection hidden="1"/>
    </xf>
    <xf numFmtId="0" fontId="10" fillId="0" borderId="0" xfId="0" applyFont="1" applyAlignment="1" applyProtection="1">
      <alignment horizontal="left"/>
      <protection hidden="1"/>
    </xf>
    <xf numFmtId="44" fontId="10" fillId="0" borderId="0" xfId="2" applyFont="1" applyBorder="1" applyAlignment="1" applyProtection="1">
      <alignment horizontal="center" wrapText="1"/>
      <protection hidden="1"/>
    </xf>
    <xf numFmtId="0" fontId="10" fillId="0" borderId="0" xfId="0" applyFont="1" applyAlignment="1" applyProtection="1">
      <alignment horizontal="right"/>
      <protection hidden="1"/>
    </xf>
    <xf numFmtId="0" fontId="9" fillId="0" borderId="0" xfId="0" applyFont="1" applyAlignment="1" applyProtection="1">
      <alignment horizontal="center"/>
      <protection hidden="1"/>
    </xf>
    <xf numFmtId="0" fontId="15" fillId="5" borderId="10" xfId="4" applyFont="1" applyFill="1" applyBorder="1" applyAlignment="1" applyProtection="1">
      <alignment horizontal="left" wrapText="1"/>
      <protection hidden="1"/>
    </xf>
    <xf numFmtId="0" fontId="14" fillId="0" borderId="10" xfId="3" applyFont="1" applyBorder="1" applyProtection="1">
      <protection hidden="1"/>
    </xf>
    <xf numFmtId="166" fontId="14" fillId="6" borderId="10" xfId="6" applyNumberFormat="1" applyFont="1" applyFill="1" applyBorder="1" applyProtection="1">
      <protection locked="0"/>
    </xf>
    <xf numFmtId="164" fontId="10" fillId="0" borderId="0" xfId="6" applyNumberFormat="1" applyFont="1" applyProtection="1">
      <protection hidden="1"/>
    </xf>
    <xf numFmtId="164" fontId="10" fillId="0" borderId="0" xfId="6" applyNumberFormat="1" applyFont="1" applyAlignment="1" applyProtection="1">
      <alignment horizontal="center"/>
      <protection hidden="1"/>
    </xf>
    <xf numFmtId="0" fontId="4" fillId="0" borderId="0" xfId="0" applyFont="1" applyProtection="1">
      <protection hidden="1"/>
    </xf>
    <xf numFmtId="0" fontId="9" fillId="0" borderId="0" xfId="0" applyFont="1" applyAlignment="1" applyProtection="1">
      <alignment vertical="center"/>
      <protection hidden="1"/>
    </xf>
    <xf numFmtId="0" fontId="9" fillId="5" borderId="10" xfId="0" applyFont="1" applyFill="1" applyBorder="1" applyAlignment="1" applyProtection="1">
      <alignment horizontal="center" vertical="center"/>
      <protection hidden="1"/>
    </xf>
    <xf numFmtId="0" fontId="10" fillId="0" borderId="10" xfId="7" applyFont="1" applyBorder="1" applyAlignment="1" applyProtection="1">
      <alignment horizontal="center"/>
      <protection hidden="1"/>
    </xf>
    <xf numFmtId="0" fontId="9" fillId="0" borderId="0" xfId="7" applyFont="1" applyAlignment="1" applyProtection="1">
      <alignment horizontal="left"/>
      <protection hidden="1"/>
    </xf>
    <xf numFmtId="0" fontId="9" fillId="0" borderId="0" xfId="0" applyFont="1" applyAlignment="1" applyProtection="1">
      <alignment horizontal="center" vertical="center" wrapText="1"/>
      <protection hidden="1"/>
    </xf>
    <xf numFmtId="7" fontId="9" fillId="0" borderId="0" xfId="2" applyNumberFormat="1" applyFont="1" applyFill="1" applyBorder="1" applyProtection="1">
      <protection hidden="1"/>
    </xf>
    <xf numFmtId="5" fontId="10" fillId="0" borderId="0" xfId="0" applyNumberFormat="1" applyFont="1" applyProtection="1">
      <protection hidden="1"/>
    </xf>
    <xf numFmtId="5" fontId="10" fillId="0" borderId="0" xfId="6" applyNumberFormat="1" applyFont="1" applyAlignment="1" applyProtection="1">
      <protection hidden="1"/>
    </xf>
    <xf numFmtId="164" fontId="10" fillId="0" borderId="0" xfId="6" applyNumberFormat="1" applyFont="1" applyFill="1" applyProtection="1">
      <protection hidden="1"/>
    </xf>
    <xf numFmtId="0" fontId="9" fillId="0" borderId="0" xfId="0" applyFont="1" applyAlignment="1" applyProtection="1">
      <alignment vertical="center" wrapText="1"/>
      <protection hidden="1"/>
    </xf>
    <xf numFmtId="43" fontId="10" fillId="0" borderId="0" xfId="6" applyFont="1" applyProtection="1">
      <protection hidden="1"/>
    </xf>
    <xf numFmtId="0" fontId="1" fillId="0" borderId="0" xfId="3" applyProtection="1">
      <protection hidden="1"/>
    </xf>
    <xf numFmtId="0" fontId="9" fillId="5" borderId="14" xfId="0" applyFont="1" applyFill="1" applyBorder="1" applyAlignment="1" applyProtection="1">
      <alignment horizontal="center" vertical="center" wrapText="1"/>
      <protection hidden="1"/>
    </xf>
    <xf numFmtId="167" fontId="10" fillId="0" borderId="0" xfId="2" applyNumberFormat="1" applyFont="1" applyFill="1" applyBorder="1" applyAlignment="1" applyProtection="1">
      <protection hidden="1"/>
    </xf>
    <xf numFmtId="164" fontId="4" fillId="0" borderId="0" xfId="6" applyNumberFormat="1" applyFont="1" applyProtection="1">
      <protection hidden="1"/>
    </xf>
    <xf numFmtId="0" fontId="9" fillId="5" borderId="10" xfId="6" applyNumberFormat="1" applyFont="1" applyFill="1" applyBorder="1" applyAlignment="1" applyProtection="1">
      <alignment horizontal="center" vertical="center" wrapText="1"/>
      <protection hidden="1"/>
    </xf>
    <xf numFmtId="0" fontId="10" fillId="0" borderId="0" xfId="0" applyFont="1" applyAlignment="1" applyProtection="1">
      <alignment vertical="center" wrapText="1"/>
      <protection hidden="1"/>
    </xf>
    <xf numFmtId="0" fontId="9" fillId="0" borderId="10" xfId="6" applyNumberFormat="1" applyFont="1" applyBorder="1" applyAlignment="1" applyProtection="1">
      <alignment horizontal="center" vertical="center" wrapText="1"/>
      <protection hidden="1"/>
    </xf>
    <xf numFmtId="0" fontId="10" fillId="0" borderId="0" xfId="0" applyFont="1" applyAlignment="1" applyProtection="1">
      <alignment vertical="center"/>
      <protection hidden="1"/>
    </xf>
    <xf numFmtId="164" fontId="10" fillId="0" borderId="0" xfId="6" applyNumberFormat="1" applyFont="1" applyAlignment="1" applyProtection="1">
      <alignment vertical="center"/>
      <protection hidden="1"/>
    </xf>
    <xf numFmtId="0" fontId="10" fillId="9" borderId="10" xfId="0" applyFont="1" applyFill="1" applyBorder="1" applyAlignment="1" applyProtection="1">
      <alignment horizontal="center"/>
      <protection hidden="1"/>
    </xf>
    <xf numFmtId="0" fontId="16" fillId="0" borderId="0" xfId="8"/>
    <xf numFmtId="0" fontId="15" fillId="5" borderId="10" xfId="4" applyFont="1" applyFill="1" applyBorder="1" applyAlignment="1" applyProtection="1">
      <alignment horizontal="center" wrapText="1"/>
      <protection hidden="1"/>
    </xf>
    <xf numFmtId="164" fontId="10" fillId="2" borderId="0" xfId="1" applyNumberFormat="1" applyFont="1" applyFill="1" applyBorder="1" applyProtection="1">
      <protection hidden="1"/>
    </xf>
    <xf numFmtId="0" fontId="10" fillId="2" borderId="0" xfId="0" applyFont="1" applyFill="1" applyAlignment="1" applyProtection="1">
      <alignment horizontal="left"/>
      <protection hidden="1"/>
    </xf>
    <xf numFmtId="0" fontId="15" fillId="5" borderId="12" xfId="4" applyFont="1" applyFill="1" applyBorder="1" applyAlignment="1" applyProtection="1">
      <alignment horizontal="left" wrapText="1"/>
      <protection hidden="1"/>
    </xf>
    <xf numFmtId="0" fontId="17" fillId="0" borderId="0" xfId="3" applyFont="1" applyProtection="1">
      <protection hidden="1"/>
    </xf>
    <xf numFmtId="1" fontId="10" fillId="2" borderId="10" xfId="5" applyNumberFormat="1" applyFont="1" applyFill="1" applyBorder="1" applyAlignment="1" applyProtection="1">
      <alignment horizontal="center"/>
      <protection hidden="1"/>
    </xf>
    <xf numFmtId="0" fontId="14" fillId="0" borderId="0" xfId="3" applyFont="1" applyAlignment="1" applyProtection="1">
      <alignment horizontal="left"/>
      <protection hidden="1"/>
    </xf>
    <xf numFmtId="0" fontId="0" fillId="0" borderId="0" xfId="0" applyAlignment="1">
      <alignment horizontal="left"/>
    </xf>
    <xf numFmtId="164" fontId="10" fillId="0" borderId="0" xfId="6" applyNumberFormat="1" applyFont="1" applyAlignment="1" applyProtection="1">
      <alignment horizontal="right"/>
      <protection hidden="1"/>
    </xf>
    <xf numFmtId="0" fontId="14" fillId="0" borderId="0" xfId="3" applyFont="1" applyAlignment="1" applyProtection="1">
      <alignment horizontal="right"/>
      <protection hidden="1"/>
    </xf>
    <xf numFmtId="0" fontId="10" fillId="0" borderId="0" xfId="0" applyFont="1" applyAlignment="1" applyProtection="1">
      <alignment horizontal="right" wrapText="1"/>
      <protection hidden="1"/>
    </xf>
    <xf numFmtId="0" fontId="0" fillId="0" borderId="0" xfId="0" applyAlignment="1">
      <alignment horizontal="right"/>
    </xf>
    <xf numFmtId="0" fontId="15" fillId="2" borderId="0" xfId="3" applyFont="1" applyFill="1" applyProtection="1">
      <protection hidden="1"/>
    </xf>
    <xf numFmtId="0" fontId="10" fillId="2" borderId="10" xfId="0" applyFont="1" applyFill="1" applyBorder="1" applyAlignment="1" applyProtection="1">
      <alignment horizontal="center"/>
      <protection hidden="1"/>
    </xf>
    <xf numFmtId="0" fontId="16" fillId="0" borderId="0" xfId="8" applyAlignment="1">
      <alignment horizontal="left"/>
    </xf>
    <xf numFmtId="0" fontId="14" fillId="0" borderId="24" xfId="3" applyFont="1" applyBorder="1" applyProtection="1">
      <protection hidden="1"/>
    </xf>
    <xf numFmtId="0" fontId="14" fillId="0" borderId="20" xfId="3" applyFont="1" applyBorder="1" applyProtection="1">
      <protection hidden="1"/>
    </xf>
    <xf numFmtId="0" fontId="14" fillId="0" borderId="20" xfId="8" applyFont="1" applyBorder="1" applyAlignment="1">
      <alignment horizontal="center" vertical="center"/>
    </xf>
    <xf numFmtId="0" fontId="14" fillId="0" borderId="28" xfId="3" applyFont="1" applyBorder="1" applyProtection="1">
      <protection hidden="1"/>
    </xf>
    <xf numFmtId="0" fontId="10" fillId="0" borderId="28" xfId="8" applyFont="1" applyBorder="1"/>
    <xf numFmtId="0" fontId="20" fillId="10" borderId="22" xfId="8" applyFont="1" applyFill="1" applyBorder="1" applyAlignment="1">
      <alignment horizontal="left" vertical="center"/>
    </xf>
    <xf numFmtId="0" fontId="16" fillId="0" borderId="0" xfId="8" applyAlignment="1">
      <alignment horizontal="right"/>
    </xf>
    <xf numFmtId="0" fontId="20" fillId="10" borderId="22" xfId="8" applyFont="1" applyFill="1" applyBorder="1" applyAlignment="1">
      <alignment horizontal="right" vertical="center"/>
    </xf>
    <xf numFmtId="164" fontId="10" fillId="0" borderId="0" xfId="6" applyNumberFormat="1" applyFont="1" applyAlignment="1" applyProtection="1">
      <protection hidden="1"/>
    </xf>
    <xf numFmtId="0" fontId="15" fillId="5" borderId="15" xfId="4" applyFont="1" applyFill="1" applyBorder="1" applyAlignment="1" applyProtection="1">
      <alignment horizontal="left" wrapText="1"/>
      <protection hidden="1"/>
    </xf>
    <xf numFmtId="0" fontId="9" fillId="5" borderId="33" xfId="0" applyFont="1" applyFill="1" applyBorder="1" applyAlignment="1" applyProtection="1">
      <alignment horizontal="center" vertical="center" wrapText="1"/>
      <protection hidden="1"/>
    </xf>
    <xf numFmtId="0" fontId="15" fillId="5" borderId="34" xfId="4" applyFont="1" applyFill="1" applyBorder="1" applyAlignment="1" applyProtection="1">
      <alignment horizontal="left" wrapText="1"/>
      <protection hidden="1"/>
    </xf>
    <xf numFmtId="0" fontId="10" fillId="0" borderId="33" xfId="0" applyFont="1" applyBorder="1" applyProtection="1">
      <protection hidden="1"/>
    </xf>
    <xf numFmtId="0" fontId="10" fillId="0" borderId="35" xfId="0" applyFont="1" applyBorder="1" applyProtection="1">
      <protection hidden="1"/>
    </xf>
    <xf numFmtId="0" fontId="10" fillId="0" borderId="36" xfId="0" applyFont="1" applyBorder="1" applyProtection="1">
      <protection hidden="1"/>
    </xf>
    <xf numFmtId="0" fontId="10" fillId="2" borderId="36" xfId="0" applyFont="1" applyFill="1" applyBorder="1" applyAlignment="1" applyProtection="1">
      <alignment horizontal="center"/>
      <protection hidden="1"/>
    </xf>
    <xf numFmtId="0" fontId="10" fillId="0" borderId="33" xfId="7" applyFont="1" applyBorder="1" applyAlignment="1" applyProtection="1">
      <alignment horizontal="center"/>
      <protection hidden="1"/>
    </xf>
    <xf numFmtId="0" fontId="9" fillId="5" borderId="15" xfId="0" applyFont="1" applyFill="1" applyBorder="1" applyAlignment="1" applyProtection="1">
      <alignment horizontal="center" vertical="center" wrapText="1"/>
      <protection hidden="1"/>
    </xf>
    <xf numFmtId="166" fontId="14" fillId="7" borderId="10" xfId="6" applyNumberFormat="1" applyFont="1" applyFill="1" applyBorder="1" applyProtection="1">
      <protection locked="0"/>
    </xf>
    <xf numFmtId="0" fontId="9" fillId="0" borderId="0" xfId="0" applyFont="1" applyAlignment="1" applyProtection="1">
      <alignment horizontal="center" wrapText="1"/>
      <protection hidden="1"/>
    </xf>
    <xf numFmtId="0" fontId="15" fillId="5" borderId="34" xfId="4" applyFont="1" applyFill="1" applyBorder="1" applyAlignment="1" applyProtection="1">
      <alignment horizontal="center" wrapText="1"/>
      <protection hidden="1"/>
    </xf>
    <xf numFmtId="0" fontId="11" fillId="0" borderId="0" xfId="0" applyFont="1" applyAlignment="1" applyProtection="1">
      <alignment horizontal="left"/>
      <protection hidden="1"/>
    </xf>
    <xf numFmtId="0" fontId="9" fillId="5" borderId="40" xfId="0" applyFont="1" applyFill="1" applyBorder="1" applyAlignment="1" applyProtection="1">
      <alignment horizontal="center" vertical="center" wrapText="1"/>
      <protection hidden="1"/>
    </xf>
    <xf numFmtId="0" fontId="15" fillId="5" borderId="41" xfId="4" applyFont="1" applyFill="1" applyBorder="1" applyAlignment="1" applyProtection="1">
      <alignment horizontal="left" wrapText="1"/>
      <protection hidden="1"/>
    </xf>
    <xf numFmtId="0" fontId="9" fillId="0" borderId="0" xfId="0" applyFont="1" applyAlignment="1" applyProtection="1">
      <alignment wrapText="1"/>
      <protection hidden="1"/>
    </xf>
    <xf numFmtId="164" fontId="10" fillId="2" borderId="10" xfId="1" applyNumberFormat="1" applyFont="1" applyFill="1" applyBorder="1" applyProtection="1">
      <protection hidden="1"/>
    </xf>
    <xf numFmtId="0" fontId="15" fillId="5" borderId="12" xfId="4" applyFont="1" applyFill="1" applyBorder="1" applyAlignment="1" applyProtection="1">
      <alignment horizontal="center" wrapText="1"/>
      <protection hidden="1"/>
    </xf>
    <xf numFmtId="43" fontId="10" fillId="0" borderId="0" xfId="6" applyFont="1" applyAlignment="1" applyProtection="1">
      <protection hidden="1"/>
    </xf>
    <xf numFmtId="0" fontId="9" fillId="0" borderId="30" xfId="0" applyFont="1" applyBorder="1" applyProtection="1">
      <protection hidden="1"/>
    </xf>
    <xf numFmtId="0" fontId="9" fillId="0" borderId="33" xfId="0" applyFont="1" applyBorder="1" applyProtection="1">
      <protection hidden="1"/>
    </xf>
    <xf numFmtId="0" fontId="9" fillId="0" borderId="35" xfId="0" applyFont="1" applyBorder="1" applyAlignment="1" applyProtection="1">
      <alignment wrapText="1"/>
      <protection hidden="1"/>
    </xf>
    <xf numFmtId="0" fontId="9" fillId="5" borderId="38" xfId="0" applyFont="1" applyFill="1" applyBorder="1" applyAlignment="1" applyProtection="1">
      <alignment horizontal="center" vertical="center" wrapText="1"/>
      <protection hidden="1"/>
    </xf>
    <xf numFmtId="0" fontId="9" fillId="5" borderId="39" xfId="0" applyFont="1" applyFill="1" applyBorder="1" applyAlignment="1" applyProtection="1">
      <alignment horizontal="center" vertical="center" wrapText="1"/>
      <protection hidden="1"/>
    </xf>
    <xf numFmtId="0" fontId="9" fillId="5" borderId="34" xfId="0" applyFont="1" applyFill="1" applyBorder="1" applyAlignment="1" applyProtection="1">
      <alignment horizontal="center" vertical="center"/>
      <protection hidden="1"/>
    </xf>
    <xf numFmtId="0" fontId="9" fillId="0" borderId="11" xfId="0" applyFont="1" applyBorder="1" applyAlignment="1" applyProtection="1">
      <alignment wrapText="1"/>
      <protection hidden="1"/>
    </xf>
    <xf numFmtId="0" fontId="9" fillId="0" borderId="11" xfId="0" applyFont="1" applyBorder="1" applyProtection="1">
      <protection hidden="1"/>
    </xf>
    <xf numFmtId="0" fontId="15" fillId="5" borderId="11" xfId="4" applyFont="1" applyFill="1" applyBorder="1" applyAlignment="1" applyProtection="1">
      <alignment horizontal="center" wrapText="1"/>
      <protection hidden="1"/>
    </xf>
    <xf numFmtId="166" fontId="15" fillId="0" borderId="46" xfId="3" applyNumberFormat="1" applyFont="1" applyBorder="1" applyProtection="1">
      <protection hidden="1"/>
    </xf>
    <xf numFmtId="0" fontId="15" fillId="5" borderId="10" xfId="4" applyFont="1" applyFill="1" applyBorder="1" applyAlignment="1" applyProtection="1">
      <alignment wrapText="1"/>
      <protection hidden="1"/>
    </xf>
    <xf numFmtId="166" fontId="14" fillId="6" borderId="12" xfId="6" applyNumberFormat="1" applyFont="1" applyFill="1" applyBorder="1" applyProtection="1">
      <protection locked="0"/>
    </xf>
    <xf numFmtId="164" fontId="10" fillId="0" borderId="0" xfId="6" applyNumberFormat="1" applyFont="1" applyBorder="1" applyAlignment="1" applyProtection="1">
      <alignment horizontal="right"/>
      <protection hidden="1"/>
    </xf>
    <xf numFmtId="0" fontId="14" fillId="0" borderId="0" xfId="0" applyFont="1" applyAlignment="1">
      <alignment horizontal="right" vertical="center"/>
    </xf>
    <xf numFmtId="0" fontId="14" fillId="2" borderId="0" xfId="0" applyFont="1" applyFill="1" applyAlignment="1">
      <alignment horizontal="right" vertical="center"/>
    </xf>
    <xf numFmtId="0" fontId="15" fillId="0" borderId="15" xfId="4" applyFont="1" applyBorder="1" applyAlignment="1" applyProtection="1">
      <alignment horizontal="center" wrapText="1"/>
      <protection hidden="1"/>
    </xf>
    <xf numFmtId="0" fontId="15" fillId="0" borderId="48" xfId="4" applyFont="1" applyBorder="1" applyAlignment="1" applyProtection="1">
      <alignment horizontal="center" wrapText="1"/>
      <protection hidden="1"/>
    </xf>
    <xf numFmtId="0" fontId="14" fillId="0" borderId="48" xfId="0" applyFont="1" applyBorder="1" applyAlignment="1">
      <alignment horizontal="right" vertical="center"/>
    </xf>
    <xf numFmtId="0" fontId="14" fillId="0" borderId="14" xfId="0" applyFont="1" applyBorder="1" applyAlignment="1">
      <alignment horizontal="right" vertical="center"/>
    </xf>
    <xf numFmtId="0" fontId="14" fillId="2" borderId="48" xfId="0" applyFont="1" applyFill="1" applyBorder="1" applyAlignment="1">
      <alignment horizontal="right" vertical="center"/>
    </xf>
    <xf numFmtId="0" fontId="14" fillId="0" borderId="11" xfId="3" applyFont="1" applyBorder="1" applyAlignment="1" applyProtection="1">
      <alignment horizontal="center" vertical="center"/>
      <protection hidden="1"/>
    </xf>
    <xf numFmtId="0" fontId="15" fillId="5" borderId="11" xfId="4" applyFont="1" applyFill="1" applyBorder="1" applyAlignment="1" applyProtection="1">
      <alignment horizontal="left" wrapText="1"/>
      <protection hidden="1"/>
    </xf>
    <xf numFmtId="166" fontId="14" fillId="6" borderId="11" xfId="6" applyNumberFormat="1" applyFont="1" applyFill="1" applyBorder="1" applyProtection="1">
      <protection locked="0"/>
    </xf>
    <xf numFmtId="0" fontId="9" fillId="0" borderId="10" xfId="0" applyFont="1" applyBorder="1" applyAlignment="1" applyProtection="1">
      <alignment horizontal="center" wrapText="1"/>
      <protection hidden="1"/>
    </xf>
    <xf numFmtId="0" fontId="10" fillId="0" borderId="35" xfId="7" applyFont="1" applyBorder="1" applyAlignment="1" applyProtection="1">
      <alignment horizontal="center"/>
      <protection hidden="1"/>
    </xf>
    <xf numFmtId="0" fontId="9" fillId="5" borderId="18" xfId="0" applyFont="1" applyFill="1" applyBorder="1" applyAlignment="1" applyProtection="1">
      <alignment horizontal="center" vertical="center" wrapText="1"/>
      <protection hidden="1"/>
    </xf>
    <xf numFmtId="0" fontId="15" fillId="5" borderId="16" xfId="4" applyFont="1" applyFill="1" applyBorder="1" applyAlignment="1" applyProtection="1">
      <alignment horizontal="left" wrapText="1"/>
      <protection hidden="1"/>
    </xf>
    <xf numFmtId="0" fontId="15" fillId="0" borderId="54" xfId="4" applyFont="1" applyBorder="1" applyAlignment="1" applyProtection="1">
      <alignment wrapText="1"/>
      <protection hidden="1"/>
    </xf>
    <xf numFmtId="0" fontId="15" fillId="0" borderId="55" xfId="4" applyFont="1" applyBorder="1" applyAlignment="1" applyProtection="1">
      <alignment horizontal="left" wrapText="1"/>
      <protection hidden="1"/>
    </xf>
    <xf numFmtId="0" fontId="15" fillId="5" borderId="18" xfId="4" applyFont="1" applyFill="1" applyBorder="1" applyAlignment="1" applyProtection="1">
      <alignment horizontal="left" wrapText="1"/>
      <protection hidden="1"/>
    </xf>
    <xf numFmtId="0" fontId="11" fillId="0" borderId="8" xfId="0" applyFont="1" applyBorder="1" applyProtection="1">
      <protection hidden="1"/>
    </xf>
    <xf numFmtId="0" fontId="0" fillId="0" borderId="0" xfId="0" applyAlignment="1">
      <alignment horizontal="center"/>
    </xf>
    <xf numFmtId="166" fontId="15" fillId="0" borderId="0" xfId="3" applyNumberFormat="1" applyFont="1" applyProtection="1">
      <protection hidden="1"/>
    </xf>
    <xf numFmtId="7" fontId="9" fillId="0" borderId="57" xfId="0" applyNumberFormat="1" applyFont="1" applyBorder="1" applyProtection="1">
      <protection hidden="1"/>
    </xf>
    <xf numFmtId="7" fontId="9" fillId="0" borderId="46" xfId="0" applyNumberFormat="1" applyFont="1" applyBorder="1" applyProtection="1">
      <protection hidden="1"/>
    </xf>
    <xf numFmtId="166" fontId="9" fillId="0" borderId="57" xfId="0" applyNumberFormat="1" applyFont="1" applyBorder="1" applyProtection="1">
      <protection hidden="1"/>
    </xf>
    <xf numFmtId="0" fontId="10" fillId="2" borderId="11" xfId="0" applyFont="1" applyFill="1" applyBorder="1" applyProtection="1">
      <protection hidden="1"/>
    </xf>
    <xf numFmtId="166" fontId="9" fillId="0" borderId="46" xfId="6" applyNumberFormat="1" applyFont="1" applyBorder="1" applyProtection="1">
      <protection hidden="1"/>
    </xf>
    <xf numFmtId="0" fontId="15" fillId="0" borderId="0" xfId="3" applyFont="1" applyAlignment="1" applyProtection="1">
      <alignment horizontal="right"/>
      <protection hidden="1"/>
    </xf>
    <xf numFmtId="7" fontId="9" fillId="2" borderId="46" xfId="0" applyNumberFormat="1" applyFont="1" applyFill="1" applyBorder="1" applyProtection="1">
      <protection hidden="1"/>
    </xf>
    <xf numFmtId="0" fontId="14" fillId="7" borderId="0" xfId="3" applyFont="1" applyFill="1" applyProtection="1">
      <protection hidden="1"/>
    </xf>
    <xf numFmtId="0" fontId="15" fillId="5" borderId="11" xfId="3" applyFont="1" applyFill="1" applyBorder="1" applyAlignment="1" applyProtection="1">
      <alignment horizontal="center"/>
      <protection hidden="1"/>
    </xf>
    <xf numFmtId="0" fontId="15" fillId="5" borderId="13" xfId="3" applyFont="1" applyFill="1" applyBorder="1" applyAlignment="1" applyProtection="1">
      <alignment horizontal="center"/>
      <protection hidden="1"/>
    </xf>
    <xf numFmtId="0" fontId="15" fillId="5" borderId="21" xfId="3" applyFont="1" applyFill="1" applyBorder="1" applyAlignment="1" applyProtection="1">
      <alignment horizontal="center"/>
      <protection hidden="1"/>
    </xf>
    <xf numFmtId="166" fontId="9" fillId="0" borderId="58" xfId="6" applyNumberFormat="1" applyFont="1" applyBorder="1" applyProtection="1">
      <protection hidden="1"/>
    </xf>
    <xf numFmtId="0" fontId="10" fillId="2" borderId="11" xfId="0" applyFont="1" applyFill="1" applyBorder="1" applyAlignment="1" applyProtection="1">
      <alignment horizontal="center"/>
      <protection hidden="1"/>
    </xf>
    <xf numFmtId="0" fontId="32" fillId="5" borderId="33" xfId="0" applyFont="1" applyFill="1" applyBorder="1" applyAlignment="1" applyProtection="1">
      <alignment horizontal="center" vertical="center" wrapText="1"/>
      <protection hidden="1"/>
    </xf>
    <xf numFmtId="166" fontId="10" fillId="0" borderId="0" xfId="0" applyNumberFormat="1" applyFont="1" applyProtection="1">
      <protection hidden="1"/>
    </xf>
    <xf numFmtId="0" fontId="10" fillId="0" borderId="11" xfId="0" applyFont="1" applyBorder="1" applyAlignment="1" applyProtection="1">
      <alignment horizontal="center"/>
      <protection hidden="1"/>
    </xf>
    <xf numFmtId="0" fontId="15" fillId="17" borderId="12" xfId="4" applyFont="1" applyFill="1" applyBorder="1" applyAlignment="1" applyProtection="1">
      <alignment horizontal="left" wrapText="1"/>
      <protection hidden="1"/>
    </xf>
    <xf numFmtId="0" fontId="15" fillId="17" borderId="10" xfId="4" applyFont="1" applyFill="1" applyBorder="1" applyAlignment="1" applyProtection="1">
      <alignment horizontal="left" wrapText="1"/>
      <protection hidden="1"/>
    </xf>
    <xf numFmtId="0" fontId="15" fillId="17" borderId="12" xfId="4" applyFont="1" applyFill="1" applyBorder="1" applyAlignment="1" applyProtection="1">
      <alignment horizontal="center" wrapText="1"/>
      <protection hidden="1"/>
    </xf>
    <xf numFmtId="0" fontId="15" fillId="17" borderId="16" xfId="4" applyFont="1" applyFill="1" applyBorder="1" applyAlignment="1" applyProtection="1">
      <alignment horizontal="center" wrapText="1"/>
      <protection hidden="1"/>
    </xf>
    <xf numFmtId="166" fontId="10" fillId="16" borderId="10" xfId="1" applyNumberFormat="1" applyFont="1" applyFill="1" applyBorder="1" applyProtection="1">
      <protection locked="0"/>
    </xf>
    <xf numFmtId="0" fontId="9" fillId="0" borderId="0" xfId="0" applyFont="1" applyAlignment="1" applyProtection="1">
      <alignment horizontal="center" vertical="center"/>
      <protection hidden="1"/>
    </xf>
    <xf numFmtId="166" fontId="15" fillId="2" borderId="58" xfId="1" applyNumberFormat="1" applyFont="1" applyFill="1" applyBorder="1" applyAlignment="1" applyProtection="1">
      <alignment horizontal="right"/>
      <protection hidden="1"/>
    </xf>
    <xf numFmtId="0" fontId="15" fillId="0" borderId="54" xfId="4" applyFont="1" applyBorder="1" applyAlignment="1" applyProtection="1">
      <alignment horizontal="center" wrapText="1"/>
      <protection hidden="1"/>
    </xf>
    <xf numFmtId="0" fontId="15" fillId="0" borderId="55" xfId="4" applyFont="1" applyBorder="1" applyAlignment="1" applyProtection="1">
      <alignment horizontal="center" wrapText="1"/>
      <protection hidden="1"/>
    </xf>
    <xf numFmtId="0" fontId="15" fillId="5" borderId="10" xfId="3" applyFont="1" applyFill="1" applyBorder="1" applyAlignment="1" applyProtection="1">
      <alignment horizontal="center"/>
      <protection hidden="1"/>
    </xf>
    <xf numFmtId="166" fontId="14" fillId="0" borderId="0" xfId="3" applyNumberFormat="1" applyFont="1" applyAlignment="1" applyProtection="1">
      <alignment horizontal="right"/>
      <protection hidden="1"/>
    </xf>
    <xf numFmtId="0" fontId="14" fillId="0" borderId="10" xfId="3" applyFont="1" applyBorder="1" applyAlignment="1" applyProtection="1">
      <alignment horizontal="center" vertical="center"/>
      <protection hidden="1"/>
    </xf>
    <xf numFmtId="166" fontId="14" fillId="11" borderId="10" xfId="6" applyNumberFormat="1" applyFont="1" applyFill="1" applyBorder="1" applyProtection="1">
      <protection locked="0"/>
    </xf>
    <xf numFmtId="166" fontId="14" fillId="11" borderId="15" xfId="6" applyNumberFormat="1" applyFont="1" applyFill="1" applyBorder="1" applyProtection="1">
      <protection locked="0"/>
    </xf>
    <xf numFmtId="0" fontId="10" fillId="0" borderId="0" xfId="7" applyFont="1" applyAlignment="1" applyProtection="1">
      <alignment horizontal="center"/>
      <protection hidden="1"/>
    </xf>
    <xf numFmtId="0" fontId="15" fillId="5" borderId="21" xfId="4" applyFont="1" applyFill="1" applyBorder="1" applyAlignment="1" applyProtection="1">
      <alignment horizontal="left" wrapText="1"/>
      <protection hidden="1"/>
    </xf>
    <xf numFmtId="0" fontId="15" fillId="17" borderId="10" xfId="4" applyFont="1" applyFill="1" applyBorder="1" applyAlignment="1" applyProtection="1">
      <alignment wrapText="1"/>
      <protection hidden="1"/>
    </xf>
    <xf numFmtId="7" fontId="10" fillId="0" borderId="0" xfId="0" applyNumberFormat="1" applyFont="1" applyProtection="1">
      <protection hidden="1"/>
    </xf>
    <xf numFmtId="7" fontId="9" fillId="0" borderId="58" xfId="0" applyNumberFormat="1" applyFont="1" applyBorder="1" applyProtection="1">
      <protection hidden="1"/>
    </xf>
    <xf numFmtId="0" fontId="9" fillId="0" borderId="11" xfId="0" applyFont="1" applyBorder="1" applyAlignment="1" applyProtection="1">
      <alignment horizontal="center" vertical="center" wrapText="1"/>
      <protection hidden="1"/>
    </xf>
    <xf numFmtId="166" fontId="9" fillId="0" borderId="58" xfId="0" applyNumberFormat="1" applyFont="1" applyBorder="1" applyProtection="1">
      <protection hidden="1"/>
    </xf>
    <xf numFmtId="0" fontId="0" fillId="0" borderId="0" xfId="0" applyProtection="1">
      <protection hidden="1"/>
    </xf>
    <xf numFmtId="0" fontId="33" fillId="0" borderId="0" xfId="0" applyFont="1" applyProtection="1">
      <protection hidden="1"/>
    </xf>
    <xf numFmtId="0" fontId="25" fillId="0" borderId="0" xfId="0" applyFont="1" applyProtection="1">
      <protection hidden="1"/>
    </xf>
    <xf numFmtId="0" fontId="0" fillId="0" borderId="0" xfId="0" applyAlignment="1" applyProtection="1">
      <alignment horizontal="center"/>
      <protection hidden="1"/>
    </xf>
    <xf numFmtId="0" fontId="28" fillId="0" borderId="0" xfId="0" applyFont="1" applyProtection="1">
      <protection hidden="1"/>
    </xf>
    <xf numFmtId="0" fontId="27" fillId="0" borderId="0" xfId="0" applyFont="1" applyProtection="1">
      <protection hidden="1"/>
    </xf>
    <xf numFmtId="0" fontId="30" fillId="0" borderId="0" xfId="0" applyFont="1" applyProtection="1">
      <protection hidden="1"/>
    </xf>
    <xf numFmtId="0" fontId="28" fillId="14" borderId="64" xfId="0" applyFont="1" applyFill="1" applyBorder="1" applyAlignment="1" applyProtection="1">
      <alignment horizontal="center" wrapText="1"/>
      <protection hidden="1"/>
    </xf>
    <xf numFmtId="3" fontId="28" fillId="14" borderId="65" xfId="0" applyNumberFormat="1" applyFont="1" applyFill="1" applyBorder="1" applyAlignment="1" applyProtection="1">
      <alignment horizontal="center" wrapText="1"/>
      <protection hidden="1"/>
    </xf>
    <xf numFmtId="3" fontId="28" fillId="14" borderId="66" xfId="0" applyNumberFormat="1" applyFont="1" applyFill="1" applyBorder="1" applyAlignment="1" applyProtection="1">
      <alignment horizontal="center" wrapText="1"/>
      <protection hidden="1"/>
    </xf>
    <xf numFmtId="0" fontId="28" fillId="14" borderId="65" xfId="0" applyFont="1" applyFill="1" applyBorder="1" applyAlignment="1" applyProtection="1">
      <alignment horizontal="center" wrapText="1"/>
      <protection hidden="1"/>
    </xf>
    <xf numFmtId="3" fontId="28" fillId="14" borderId="67" xfId="0" applyNumberFormat="1" applyFont="1" applyFill="1" applyBorder="1" applyAlignment="1" applyProtection="1">
      <alignment horizontal="center" wrapText="1"/>
      <protection hidden="1"/>
    </xf>
    <xf numFmtId="0" fontId="28" fillId="0" borderId="11" xfId="0" applyFont="1" applyBorder="1" applyAlignment="1" applyProtection="1">
      <alignment wrapText="1"/>
      <protection hidden="1"/>
    </xf>
    <xf numFmtId="0" fontId="31" fillId="0" borderId="0" xfId="0" applyFont="1" applyProtection="1">
      <protection hidden="1"/>
    </xf>
    <xf numFmtId="0" fontId="24" fillId="13" borderId="10" xfId="0" applyFont="1" applyFill="1" applyBorder="1" applyAlignment="1" applyProtection="1">
      <alignment horizontal="center"/>
      <protection hidden="1"/>
    </xf>
    <xf numFmtId="7" fontId="0" fillId="0" borderId="10" xfId="0" applyNumberFormat="1" applyBorder="1" applyProtection="1">
      <protection hidden="1"/>
    </xf>
    <xf numFmtId="166" fontId="0" fillId="18" borderId="10" xfId="1" applyNumberFormat="1" applyFont="1" applyFill="1" applyBorder="1" applyProtection="1">
      <protection hidden="1"/>
    </xf>
    <xf numFmtId="7" fontId="0" fillId="0" borderId="10" xfId="1" applyNumberFormat="1" applyFont="1" applyBorder="1" applyProtection="1">
      <protection hidden="1"/>
    </xf>
    <xf numFmtId="43" fontId="0" fillId="0" borderId="10" xfId="1" applyFont="1" applyBorder="1" applyProtection="1">
      <protection hidden="1"/>
    </xf>
    <xf numFmtId="166" fontId="0" fillId="0" borderId="10" xfId="1" applyNumberFormat="1" applyFont="1" applyBorder="1" applyProtection="1">
      <protection hidden="1"/>
    </xf>
    <xf numFmtId="43" fontId="0" fillId="0" borderId="48" xfId="1" applyFont="1" applyFill="1" applyBorder="1" applyProtection="1">
      <protection hidden="1"/>
    </xf>
    <xf numFmtId="43" fontId="0" fillId="0" borderId="10" xfId="0" applyNumberFormat="1" applyBorder="1" applyProtection="1">
      <protection hidden="1"/>
    </xf>
    <xf numFmtId="43" fontId="0" fillId="0" borderId="21" xfId="0" applyNumberFormat="1" applyBorder="1" applyProtection="1">
      <protection hidden="1"/>
    </xf>
    <xf numFmtId="7" fontId="24" fillId="0" borderId="46" xfId="0" applyNumberFormat="1" applyFont="1" applyBorder="1" applyProtection="1">
      <protection hidden="1"/>
    </xf>
    <xf numFmtId="166" fontId="24" fillId="0" borderId="46" xfId="0" applyNumberFormat="1" applyFont="1" applyBorder="1" applyProtection="1">
      <protection hidden="1"/>
    </xf>
    <xf numFmtId="43" fontId="24" fillId="0" borderId="46" xfId="0" applyNumberFormat="1" applyFont="1" applyBorder="1" applyProtection="1">
      <protection hidden="1"/>
    </xf>
    <xf numFmtId="0" fontId="0" fillId="0" borderId="10" xfId="0" applyBorder="1" applyProtection="1">
      <protection hidden="1"/>
    </xf>
    <xf numFmtId="0" fontId="17" fillId="0" borderId="0" xfId="0" applyFont="1" applyProtection="1">
      <protection hidden="1"/>
    </xf>
    <xf numFmtId="0" fontId="14" fillId="0" borderId="10" xfId="0" applyFont="1" applyBorder="1" applyProtection="1">
      <protection hidden="1"/>
    </xf>
    <xf numFmtId="0" fontId="14" fillId="0" borderId="10" xfId="0" applyFont="1" applyBorder="1" applyAlignment="1" applyProtection="1">
      <alignment horizontal="left"/>
      <protection hidden="1"/>
    </xf>
    <xf numFmtId="0" fontId="14" fillId="0" borderId="48" xfId="0" applyFont="1" applyBorder="1" applyAlignment="1" applyProtection="1">
      <alignment horizontal="right" vertical="center"/>
      <protection hidden="1"/>
    </xf>
    <xf numFmtId="0" fontId="0" fillId="0" borderId="0" xfId="0" applyAlignment="1" applyProtection="1">
      <alignment horizontal="right"/>
      <protection hidden="1"/>
    </xf>
    <xf numFmtId="0" fontId="0" fillId="0" borderId="0" xfId="0" applyAlignment="1" applyProtection="1">
      <alignment horizontal="left"/>
      <protection hidden="1"/>
    </xf>
    <xf numFmtId="0" fontId="14" fillId="0" borderId="0" xfId="0" applyFont="1" applyAlignment="1" applyProtection="1">
      <alignment horizontal="right" vertical="center"/>
      <protection hidden="1"/>
    </xf>
    <xf numFmtId="0" fontId="14" fillId="0" borderId="0" xfId="0" applyFont="1" applyAlignment="1" applyProtection="1">
      <alignment horizontal="center"/>
      <protection hidden="1"/>
    </xf>
    <xf numFmtId="0" fontId="14" fillId="0" borderId="0" xfId="0" applyFont="1" applyAlignment="1" applyProtection="1">
      <alignment horizontal="left"/>
      <protection hidden="1"/>
    </xf>
    <xf numFmtId="0" fontId="14" fillId="0" borderId="0" xfId="0" applyFont="1" applyAlignment="1" applyProtection="1">
      <alignment horizontal="center" vertical="center"/>
      <protection hidden="1"/>
    </xf>
    <xf numFmtId="0" fontId="14" fillId="0" borderId="55" xfId="0" applyFont="1" applyBorder="1" applyAlignment="1" applyProtection="1">
      <alignment horizontal="right" vertical="center"/>
      <protection hidden="1"/>
    </xf>
    <xf numFmtId="0" fontId="18" fillId="0" borderId="10" xfId="0" applyFont="1" applyBorder="1" applyProtection="1">
      <protection hidden="1"/>
    </xf>
    <xf numFmtId="7" fontId="10" fillId="2" borderId="10" xfId="2" applyNumberFormat="1" applyFont="1" applyFill="1" applyBorder="1" applyProtection="1">
      <protection hidden="1"/>
    </xf>
    <xf numFmtId="0" fontId="18" fillId="8" borderId="10" xfId="0" applyFont="1" applyFill="1" applyBorder="1" applyProtection="1">
      <protection hidden="1"/>
    </xf>
    <xf numFmtId="0" fontId="19" fillId="8" borderId="10" xfId="0" applyFont="1" applyFill="1" applyBorder="1" applyProtection="1">
      <protection hidden="1"/>
    </xf>
    <xf numFmtId="0" fontId="18" fillId="0" borderId="36" xfId="0" applyFont="1" applyBorder="1" applyProtection="1">
      <protection hidden="1"/>
    </xf>
    <xf numFmtId="0" fontId="14" fillId="0" borderId="50" xfId="0" applyFont="1" applyBorder="1" applyAlignment="1" applyProtection="1">
      <alignment horizontal="right" vertical="center"/>
      <protection hidden="1"/>
    </xf>
    <xf numFmtId="7" fontId="10" fillId="2" borderId="36" xfId="2" applyNumberFormat="1" applyFont="1" applyFill="1" applyBorder="1" applyProtection="1">
      <protection hidden="1"/>
    </xf>
    <xf numFmtId="0" fontId="22" fillId="0" borderId="10" xfId="0" applyFont="1" applyBorder="1" applyProtection="1">
      <protection hidden="1"/>
    </xf>
    <xf numFmtId="7" fontId="10" fillId="2" borderId="15" xfId="2" applyNumberFormat="1" applyFont="1" applyFill="1" applyBorder="1" applyProtection="1">
      <protection hidden="1"/>
    </xf>
    <xf numFmtId="7" fontId="10" fillId="2" borderId="48" xfId="2" applyNumberFormat="1" applyFont="1" applyFill="1" applyBorder="1" applyProtection="1">
      <protection hidden="1"/>
    </xf>
    <xf numFmtId="0" fontId="22" fillId="8" borderId="10" xfId="0" applyFont="1" applyFill="1" applyBorder="1" applyProtection="1">
      <protection hidden="1"/>
    </xf>
    <xf numFmtId="0" fontId="23" fillId="8" borderId="10" xfId="0" applyFont="1" applyFill="1" applyBorder="1" applyProtection="1">
      <protection hidden="1"/>
    </xf>
    <xf numFmtId="0" fontId="22" fillId="0" borderId="36" xfId="0" applyFont="1" applyBorder="1" applyProtection="1">
      <protection hidden="1"/>
    </xf>
    <xf numFmtId="7" fontId="10" fillId="2" borderId="50" xfId="2" applyNumberFormat="1" applyFont="1" applyFill="1" applyBorder="1" applyProtection="1">
      <protection hidden="1"/>
    </xf>
    <xf numFmtId="0" fontId="0" fillId="0" borderId="10" xfId="0" applyBorder="1" applyAlignment="1" applyProtection="1">
      <alignment vertical="center" wrapText="1"/>
      <protection hidden="1"/>
    </xf>
    <xf numFmtId="7" fontId="10" fillId="0" borderId="15" xfId="2" applyNumberFormat="1" applyFont="1" applyFill="1" applyBorder="1" applyProtection="1">
      <protection hidden="1"/>
    </xf>
    <xf numFmtId="7" fontId="10" fillId="0" borderId="21" xfId="2" applyNumberFormat="1" applyFont="1" applyFill="1" applyBorder="1" applyProtection="1">
      <protection hidden="1"/>
    </xf>
    <xf numFmtId="7" fontId="10" fillId="0" borderId="55" xfId="2" applyNumberFormat="1" applyFont="1" applyFill="1" applyBorder="1" applyProtection="1">
      <protection hidden="1"/>
    </xf>
    <xf numFmtId="7" fontId="10" fillId="0" borderId="56" xfId="2" applyNumberFormat="1" applyFont="1" applyFill="1" applyBorder="1" applyProtection="1">
      <protection hidden="1"/>
    </xf>
    <xf numFmtId="7" fontId="10" fillId="2" borderId="55" xfId="2" applyNumberFormat="1" applyFont="1" applyFill="1" applyBorder="1" applyProtection="1">
      <protection hidden="1"/>
    </xf>
    <xf numFmtId="7" fontId="10" fillId="2" borderId="56" xfId="2" applyNumberFormat="1" applyFont="1" applyFill="1" applyBorder="1" applyProtection="1">
      <protection hidden="1"/>
    </xf>
    <xf numFmtId="0" fontId="28" fillId="14" borderId="66" xfId="0" applyFont="1" applyFill="1" applyBorder="1" applyAlignment="1" applyProtection="1">
      <alignment horizontal="center" wrapText="1"/>
      <protection hidden="1"/>
    </xf>
    <xf numFmtId="0" fontId="28" fillId="14" borderId="67" xfId="0" applyFont="1" applyFill="1" applyBorder="1" applyAlignment="1" applyProtection="1">
      <alignment horizontal="center" wrapText="1"/>
      <protection hidden="1"/>
    </xf>
    <xf numFmtId="0" fontId="5" fillId="16" borderId="17" xfId="0" applyFont="1" applyFill="1" applyBorder="1" applyAlignment="1" applyProtection="1">
      <alignment horizontal="center"/>
      <protection locked="0"/>
    </xf>
    <xf numFmtId="7" fontId="10" fillId="16" borderId="10" xfId="2" applyNumberFormat="1" applyFont="1" applyFill="1" applyBorder="1" applyAlignment="1" applyProtection="1">
      <alignment vertical="center"/>
      <protection locked="0"/>
    </xf>
    <xf numFmtId="0" fontId="14" fillId="0" borderId="48" xfId="0" applyFont="1" applyBorder="1" applyAlignment="1" applyProtection="1">
      <alignment horizontal="right" vertical="center"/>
      <protection locked="0"/>
    </xf>
    <xf numFmtId="0" fontId="14" fillId="11" borderId="10" xfId="0" applyFont="1" applyFill="1" applyBorder="1" applyAlignment="1" applyProtection="1">
      <alignment horizontal="right" vertical="center"/>
      <protection locked="0"/>
    </xf>
    <xf numFmtId="0" fontId="0" fillId="0" borderId="0" xfId="0" applyProtection="1">
      <protection locked="0"/>
    </xf>
    <xf numFmtId="0" fontId="14" fillId="0" borderId="0" xfId="0" applyFont="1" applyAlignment="1" applyProtection="1">
      <alignment horizontal="right" vertical="center"/>
      <protection locked="0"/>
    </xf>
    <xf numFmtId="166" fontId="14" fillId="11" borderId="12" xfId="6" applyNumberFormat="1" applyFont="1" applyFill="1" applyBorder="1" applyProtection="1">
      <protection locked="0"/>
    </xf>
    <xf numFmtId="7" fontId="10" fillId="11" borderId="12" xfId="2" applyNumberFormat="1" applyFont="1" applyFill="1" applyBorder="1" applyProtection="1">
      <protection locked="0"/>
    </xf>
    <xf numFmtId="7" fontId="10" fillId="11" borderId="10" xfId="2" applyNumberFormat="1" applyFont="1" applyFill="1" applyBorder="1" applyProtection="1">
      <protection locked="0"/>
    </xf>
    <xf numFmtId="7" fontId="10" fillId="11" borderId="11" xfId="2" applyNumberFormat="1" applyFont="1" applyFill="1" applyBorder="1" applyProtection="1">
      <protection locked="0"/>
    </xf>
    <xf numFmtId="7" fontId="10" fillId="11" borderId="51" xfId="2" applyNumberFormat="1" applyFont="1" applyFill="1" applyBorder="1" applyProtection="1">
      <protection locked="0"/>
    </xf>
    <xf numFmtId="7" fontId="10" fillId="11" borderId="36" xfId="2" applyNumberFormat="1" applyFont="1" applyFill="1" applyBorder="1" applyProtection="1">
      <protection locked="0"/>
    </xf>
    <xf numFmtId="7" fontId="10" fillId="11" borderId="52" xfId="2" applyNumberFormat="1" applyFont="1" applyFill="1" applyBorder="1" applyProtection="1">
      <protection locked="0"/>
    </xf>
    <xf numFmtId="0" fontId="10" fillId="0" borderId="10" xfId="7" applyFont="1" applyBorder="1" applyAlignment="1" applyProtection="1">
      <alignment horizontal="center" vertical="center"/>
      <protection hidden="1"/>
    </xf>
    <xf numFmtId="166" fontId="14" fillId="11" borderId="11" xfId="6" applyNumberFormat="1" applyFont="1" applyFill="1" applyBorder="1" applyProtection="1">
      <protection locked="0"/>
    </xf>
    <xf numFmtId="166" fontId="10" fillId="11" borderId="34" xfId="6" applyNumberFormat="1" applyFont="1" applyFill="1" applyBorder="1" applyAlignment="1" applyProtection="1">
      <protection locked="0"/>
    </xf>
    <xf numFmtId="166" fontId="10" fillId="11" borderId="37" xfId="6" applyNumberFormat="1" applyFont="1" applyFill="1" applyBorder="1" applyAlignment="1" applyProtection="1">
      <protection locked="0"/>
    </xf>
    <xf numFmtId="166" fontId="30" fillId="15" borderId="68" xfId="0" applyNumberFormat="1" applyFont="1" applyFill="1" applyBorder="1" applyProtection="1">
      <protection locked="0"/>
    </xf>
    <xf numFmtId="166" fontId="30" fillId="15" borderId="69" xfId="0" applyNumberFormat="1" applyFont="1" applyFill="1" applyBorder="1" applyProtection="1">
      <protection locked="0"/>
    </xf>
    <xf numFmtId="166" fontId="30" fillId="15" borderId="70" xfId="0" applyNumberFormat="1" applyFont="1" applyFill="1" applyBorder="1" applyProtection="1">
      <protection locked="0"/>
    </xf>
    <xf numFmtId="166" fontId="30" fillId="15" borderId="71" xfId="0" applyNumberFormat="1" applyFont="1" applyFill="1" applyBorder="1" applyProtection="1">
      <protection locked="0"/>
    </xf>
    <xf numFmtId="166" fontId="30" fillId="15" borderId="72" xfId="0" applyNumberFormat="1" applyFont="1" applyFill="1" applyBorder="1" applyProtection="1">
      <protection locked="0"/>
    </xf>
    <xf numFmtId="166" fontId="10" fillId="11" borderId="35" xfId="6" applyNumberFormat="1" applyFont="1" applyFill="1" applyBorder="1" applyProtection="1">
      <protection locked="0"/>
    </xf>
    <xf numFmtId="166" fontId="10" fillId="11" borderId="36" xfId="6" applyNumberFormat="1" applyFont="1" applyFill="1" applyBorder="1" applyProtection="1">
      <protection locked="0"/>
    </xf>
    <xf numFmtId="166" fontId="10" fillId="11" borderId="37" xfId="6" applyNumberFormat="1" applyFont="1" applyFill="1" applyBorder="1" applyProtection="1">
      <protection locked="0"/>
    </xf>
    <xf numFmtId="166" fontId="10" fillId="11" borderId="10" xfId="6" applyNumberFormat="1" applyFont="1" applyFill="1" applyBorder="1" applyProtection="1">
      <protection locked="0"/>
    </xf>
    <xf numFmtId="10" fontId="14" fillId="11" borderId="10" xfId="9" applyNumberFormat="1" applyFont="1" applyFill="1" applyBorder="1" applyProtection="1">
      <protection locked="0"/>
    </xf>
    <xf numFmtId="9" fontId="14" fillId="11" borderId="10" xfId="9" applyFont="1" applyFill="1" applyBorder="1" applyProtection="1">
      <protection locked="0"/>
    </xf>
    <xf numFmtId="0" fontId="14" fillId="11" borderId="10" xfId="0" applyFont="1" applyFill="1" applyBorder="1" applyProtection="1">
      <protection locked="0"/>
    </xf>
    <xf numFmtId="0" fontId="3" fillId="2" borderId="0" xfId="0" applyFont="1" applyFill="1" applyAlignment="1" applyProtection="1">
      <alignment horizontal="center"/>
      <protection hidden="1"/>
    </xf>
    <xf numFmtId="0" fontId="9" fillId="0" borderId="10" xfId="0" applyFont="1" applyBorder="1" applyAlignment="1" applyProtection="1">
      <alignment horizontal="center"/>
      <protection hidden="1"/>
    </xf>
    <xf numFmtId="0" fontId="9" fillId="0" borderId="11" xfId="0" applyFont="1" applyBorder="1" applyAlignment="1" applyProtection="1">
      <alignment horizontal="center"/>
      <protection hidden="1"/>
    </xf>
    <xf numFmtId="0" fontId="9" fillId="0" borderId="12" xfId="0" applyFont="1" applyBorder="1" applyAlignment="1" applyProtection="1">
      <alignment horizontal="center"/>
      <protection hidden="1"/>
    </xf>
    <xf numFmtId="0" fontId="9" fillId="0" borderId="11" xfId="0" applyFont="1" applyBorder="1" applyAlignment="1" applyProtection="1">
      <alignment horizontal="center" wrapText="1"/>
      <protection hidden="1"/>
    </xf>
    <xf numFmtId="0" fontId="9" fillId="0" borderId="12" xfId="0" applyFont="1" applyBorder="1" applyAlignment="1" applyProtection="1">
      <alignment horizontal="center" wrapText="1"/>
      <protection hidden="1"/>
    </xf>
    <xf numFmtId="0" fontId="10" fillId="0" borderId="10" xfId="0" applyFont="1" applyBorder="1" applyAlignment="1" applyProtection="1">
      <alignment horizontal="left" vertical="top" wrapText="1"/>
      <protection hidden="1"/>
    </xf>
    <xf numFmtId="0" fontId="10" fillId="0" borderId="10" xfId="0" applyFont="1" applyBorder="1" applyProtection="1">
      <protection hidden="1"/>
    </xf>
    <xf numFmtId="0" fontId="0" fillId="0" borderId="10" xfId="0" applyBorder="1" applyProtection="1">
      <protection hidden="1"/>
    </xf>
    <xf numFmtId="0" fontId="9" fillId="2" borderId="11" xfId="0" applyFont="1" applyFill="1" applyBorder="1" applyAlignment="1" applyProtection="1">
      <alignment horizontal="center"/>
      <protection hidden="1"/>
    </xf>
    <xf numFmtId="0" fontId="9" fillId="2" borderId="12" xfId="0" applyFont="1" applyFill="1" applyBorder="1" applyAlignment="1" applyProtection="1">
      <alignment horizontal="center"/>
      <protection hidden="1"/>
    </xf>
    <xf numFmtId="0" fontId="15" fillId="5" borderId="10" xfId="4" applyFont="1" applyFill="1" applyBorder="1" applyAlignment="1" applyProtection="1">
      <alignment horizontal="left" wrapText="1"/>
      <protection hidden="1"/>
    </xf>
    <xf numFmtId="0" fontId="0" fillId="0" borderId="10" xfId="0" applyBorder="1" applyAlignment="1" applyProtection="1">
      <alignment horizontal="left" wrapText="1"/>
      <protection hidden="1"/>
    </xf>
    <xf numFmtId="0" fontId="10" fillId="2" borderId="10" xfId="0" applyFont="1" applyFill="1" applyBorder="1" applyAlignment="1" applyProtection="1">
      <alignment horizontal="left" vertical="top" wrapText="1"/>
      <protection hidden="1"/>
    </xf>
    <xf numFmtId="0" fontId="9" fillId="5" borderId="11" xfId="0" applyFont="1" applyFill="1" applyBorder="1" applyAlignment="1" applyProtection="1">
      <alignment horizontal="center" vertical="center" wrapText="1"/>
      <protection hidden="1"/>
    </xf>
    <xf numFmtId="0" fontId="9" fillId="5" borderId="13" xfId="0" applyFont="1" applyFill="1" applyBorder="1" applyAlignment="1" applyProtection="1">
      <alignment horizontal="center" vertical="center" wrapText="1"/>
      <protection hidden="1"/>
    </xf>
    <xf numFmtId="0" fontId="9" fillId="5" borderId="12" xfId="0" applyFont="1" applyFill="1" applyBorder="1" applyAlignment="1" applyProtection="1">
      <alignment horizontal="center" vertical="center" wrapText="1"/>
      <protection hidden="1"/>
    </xf>
    <xf numFmtId="0" fontId="15" fillId="5" borderId="10" xfId="3" applyFont="1" applyFill="1" applyBorder="1" applyAlignment="1" applyProtection="1">
      <alignment horizontal="center"/>
      <protection hidden="1"/>
    </xf>
    <xf numFmtId="0" fontId="15" fillId="5" borderId="10" xfId="4" applyFont="1" applyFill="1" applyBorder="1" applyAlignment="1" applyProtection="1">
      <alignment horizontal="center" vertical="center" wrapText="1"/>
      <protection hidden="1"/>
    </xf>
    <xf numFmtId="0" fontId="15" fillId="5" borderId="10" xfId="4" applyFont="1" applyFill="1" applyBorder="1" applyAlignment="1" applyProtection="1">
      <alignment horizontal="left" vertical="center" wrapText="1"/>
      <protection hidden="1"/>
    </xf>
    <xf numFmtId="0" fontId="15" fillId="5" borderId="11" xfId="4" applyFont="1" applyFill="1" applyBorder="1" applyAlignment="1" applyProtection="1">
      <alignment horizontal="center" vertical="center" wrapText="1"/>
      <protection hidden="1"/>
    </xf>
    <xf numFmtId="0" fontId="15" fillId="5" borderId="12" xfId="4" applyFont="1" applyFill="1" applyBorder="1" applyAlignment="1" applyProtection="1">
      <alignment horizontal="center" wrapText="1"/>
      <protection hidden="1"/>
    </xf>
    <xf numFmtId="0" fontId="15" fillId="5" borderId="10" xfId="4" applyFont="1" applyFill="1" applyBorder="1" applyAlignment="1" applyProtection="1">
      <alignment horizontal="center" wrapText="1"/>
      <protection hidden="1"/>
    </xf>
    <xf numFmtId="0" fontId="15" fillId="5" borderId="13" xfId="3" applyFont="1" applyFill="1" applyBorder="1" applyAlignment="1" applyProtection="1">
      <alignment horizontal="center"/>
      <protection hidden="1"/>
    </xf>
    <xf numFmtId="0" fontId="15" fillId="5" borderId="12" xfId="3" applyFont="1" applyFill="1" applyBorder="1" applyAlignment="1" applyProtection="1">
      <alignment horizontal="center"/>
      <protection hidden="1"/>
    </xf>
    <xf numFmtId="0" fontId="14" fillId="0" borderId="10" xfId="0" applyFont="1" applyBorder="1" applyAlignment="1" applyProtection="1">
      <alignment horizontal="center"/>
      <protection hidden="1"/>
    </xf>
    <xf numFmtId="0" fontId="14" fillId="0" borderId="10" xfId="0" applyFont="1" applyBorder="1" applyAlignment="1" applyProtection="1">
      <alignment horizontal="left"/>
      <protection hidden="1"/>
    </xf>
    <xf numFmtId="0" fontId="14" fillId="0" borderId="11" xfId="0" applyFont="1" applyBorder="1" applyAlignment="1" applyProtection="1">
      <alignment horizontal="center" vertical="center"/>
      <protection hidden="1"/>
    </xf>
    <xf numFmtId="0" fontId="15" fillId="5" borderId="11" xfId="3" applyFont="1" applyFill="1" applyBorder="1" applyAlignment="1" applyProtection="1">
      <alignment horizontal="center"/>
      <protection hidden="1"/>
    </xf>
    <xf numFmtId="0" fontId="14" fillId="0" borderId="10" xfId="0" applyFont="1" applyBorder="1" applyAlignment="1" applyProtection="1">
      <alignment horizontal="center" vertical="center"/>
      <protection hidden="1"/>
    </xf>
    <xf numFmtId="0" fontId="14" fillId="2" borderId="10" xfId="0" applyFont="1" applyFill="1" applyBorder="1" applyAlignment="1" applyProtection="1">
      <alignment horizontal="left"/>
      <protection hidden="1"/>
    </xf>
    <xf numFmtId="0" fontId="14" fillId="0" borderId="12" xfId="0" applyFont="1" applyBorder="1" applyAlignment="1" applyProtection="1">
      <alignment horizontal="left"/>
      <protection hidden="1"/>
    </xf>
    <xf numFmtId="0" fontId="26" fillId="0" borderId="15" xfId="0" applyFont="1" applyBorder="1" applyAlignment="1" applyProtection="1">
      <alignment horizontal="left"/>
      <protection hidden="1"/>
    </xf>
    <xf numFmtId="0" fontId="26" fillId="0" borderId="14" xfId="0" applyFont="1" applyBorder="1" applyAlignment="1" applyProtection="1">
      <alignment horizontal="left"/>
      <protection hidden="1"/>
    </xf>
    <xf numFmtId="0" fontId="14" fillId="0" borderId="10" xfId="3" applyFont="1" applyBorder="1" applyAlignment="1" applyProtection="1">
      <alignment horizontal="center" vertical="center"/>
      <protection hidden="1"/>
    </xf>
    <xf numFmtId="0" fontId="15" fillId="5" borderId="13" xfId="4" applyFont="1" applyFill="1" applyBorder="1" applyAlignment="1" applyProtection="1">
      <alignment horizontal="center" wrapText="1"/>
      <protection hidden="1"/>
    </xf>
    <xf numFmtId="0" fontId="14" fillId="0" borderId="15" xfId="0" applyFont="1" applyBorder="1" applyAlignment="1" applyProtection="1">
      <alignment horizontal="left"/>
      <protection hidden="1"/>
    </xf>
    <xf numFmtId="0" fontId="14" fillId="0" borderId="14" xfId="0" applyFont="1" applyBorder="1" applyAlignment="1" applyProtection="1">
      <alignment horizontal="left"/>
      <protection hidden="1"/>
    </xf>
    <xf numFmtId="0" fontId="15" fillId="5" borderId="21" xfId="3" applyFont="1" applyFill="1" applyBorder="1" applyAlignment="1" applyProtection="1">
      <alignment horizontal="center"/>
      <protection hidden="1"/>
    </xf>
    <xf numFmtId="0" fontId="15" fillId="5" borderId="15" xfId="4" applyFont="1" applyFill="1" applyBorder="1" applyAlignment="1" applyProtection="1">
      <alignment horizontal="left" vertical="center" wrapText="1"/>
      <protection hidden="1"/>
    </xf>
    <xf numFmtId="0" fontId="15" fillId="5" borderId="14" xfId="4" applyFont="1" applyFill="1" applyBorder="1" applyAlignment="1" applyProtection="1">
      <alignment horizontal="left" vertical="center" wrapText="1"/>
      <protection hidden="1"/>
    </xf>
    <xf numFmtId="0" fontId="15" fillId="5" borderId="15" xfId="4" applyFont="1" applyFill="1" applyBorder="1" applyAlignment="1" applyProtection="1">
      <alignment vertical="center" wrapText="1"/>
      <protection hidden="1"/>
    </xf>
    <xf numFmtId="0" fontId="15" fillId="5" borderId="14" xfId="4" applyFont="1" applyFill="1" applyBorder="1" applyAlignment="1" applyProtection="1">
      <alignment vertical="center" wrapText="1"/>
      <protection hidden="1"/>
    </xf>
    <xf numFmtId="0" fontId="15" fillId="5" borderId="15" xfId="4" applyFont="1" applyFill="1" applyBorder="1" applyAlignment="1" applyProtection="1">
      <alignment horizontal="center" vertical="center" wrapText="1"/>
      <protection hidden="1"/>
    </xf>
    <xf numFmtId="0" fontId="15" fillId="5" borderId="14" xfId="4" applyFont="1" applyFill="1" applyBorder="1" applyAlignment="1" applyProtection="1">
      <alignment horizontal="center" vertical="center" wrapText="1"/>
      <protection hidden="1"/>
    </xf>
    <xf numFmtId="0" fontId="15" fillId="5" borderId="18" xfId="4" applyFont="1" applyFill="1" applyBorder="1" applyAlignment="1" applyProtection="1">
      <alignment horizontal="center" vertical="center" wrapText="1"/>
      <protection hidden="1"/>
    </xf>
    <xf numFmtId="0" fontId="15" fillId="5" borderId="47" xfId="4" applyFont="1" applyFill="1" applyBorder="1" applyAlignment="1" applyProtection="1">
      <alignment horizontal="center" vertical="center" wrapText="1"/>
      <protection hidden="1"/>
    </xf>
    <xf numFmtId="0" fontId="9" fillId="7" borderId="16" xfId="0" applyFont="1" applyFill="1" applyBorder="1" applyAlignment="1" applyProtection="1">
      <alignment horizontal="center" vertical="center" wrapText="1"/>
      <protection hidden="1"/>
    </xf>
    <xf numFmtId="0" fontId="9" fillId="7" borderId="17" xfId="0" applyFont="1" applyFill="1" applyBorder="1" applyAlignment="1" applyProtection="1">
      <alignment horizontal="center" vertical="center" wrapText="1"/>
      <protection hidden="1"/>
    </xf>
    <xf numFmtId="0" fontId="9" fillId="7" borderId="49" xfId="0" applyFont="1" applyFill="1" applyBorder="1" applyAlignment="1" applyProtection="1">
      <alignment horizontal="center" vertical="center" wrapText="1"/>
      <protection hidden="1"/>
    </xf>
    <xf numFmtId="0" fontId="9" fillId="0" borderId="10" xfId="0" applyFont="1" applyBorder="1" applyAlignment="1" applyProtection="1">
      <alignment horizontal="left"/>
      <protection hidden="1"/>
    </xf>
    <xf numFmtId="0" fontId="11" fillId="0" borderId="0" xfId="0" applyFont="1" applyAlignment="1" applyProtection="1">
      <alignment horizontal="left"/>
      <protection hidden="1"/>
    </xf>
    <xf numFmtId="0" fontId="15" fillId="5" borderId="42" xfId="3" applyFont="1" applyFill="1" applyBorder="1" applyAlignment="1" applyProtection="1">
      <alignment horizontal="center"/>
      <protection hidden="1"/>
    </xf>
    <xf numFmtId="0" fontId="15" fillId="5" borderId="43" xfId="3" applyFont="1" applyFill="1" applyBorder="1" applyAlignment="1" applyProtection="1">
      <alignment horizontal="center"/>
      <protection hidden="1"/>
    </xf>
    <xf numFmtId="0" fontId="15" fillId="5" borderId="44" xfId="3" applyFont="1" applyFill="1" applyBorder="1" applyAlignment="1" applyProtection="1">
      <alignment horizontal="center"/>
      <protection hidden="1"/>
    </xf>
    <xf numFmtId="0" fontId="15" fillId="5" borderId="11" xfId="4" applyFont="1" applyFill="1" applyBorder="1" applyAlignment="1" applyProtection="1">
      <alignment horizontal="center" wrapText="1"/>
      <protection hidden="1"/>
    </xf>
    <xf numFmtId="0" fontId="15" fillId="17" borderId="11" xfId="4" applyFont="1" applyFill="1" applyBorder="1" applyAlignment="1" applyProtection="1">
      <alignment horizontal="center" wrapText="1"/>
      <protection hidden="1"/>
    </xf>
    <xf numFmtId="0" fontId="15" fillId="17" borderId="13" xfId="4" applyFont="1" applyFill="1" applyBorder="1" applyAlignment="1" applyProtection="1">
      <alignment horizontal="center" wrapText="1"/>
      <protection hidden="1"/>
    </xf>
    <xf numFmtId="0" fontId="15" fillId="17" borderId="45" xfId="4" applyFont="1" applyFill="1" applyBorder="1" applyAlignment="1" applyProtection="1">
      <alignment horizontal="center" wrapText="1"/>
      <protection hidden="1"/>
    </xf>
    <xf numFmtId="0" fontId="9" fillId="5" borderId="40" xfId="0" applyFont="1" applyFill="1" applyBorder="1" applyAlignment="1" applyProtection="1">
      <alignment horizontal="center" vertical="center"/>
      <protection hidden="1"/>
    </xf>
    <xf numFmtId="0" fontId="9" fillId="5" borderId="38" xfId="0" applyFont="1" applyFill="1" applyBorder="1" applyAlignment="1" applyProtection="1">
      <alignment horizontal="center" vertical="center"/>
      <protection hidden="1"/>
    </xf>
    <xf numFmtId="0" fontId="9" fillId="5" borderId="15" xfId="0" applyFont="1" applyFill="1" applyBorder="1" applyAlignment="1" applyProtection="1">
      <alignment horizontal="center" vertical="center"/>
      <protection hidden="1"/>
    </xf>
    <xf numFmtId="0" fontId="9" fillId="5" borderId="14" xfId="0" applyFont="1" applyFill="1" applyBorder="1" applyAlignment="1" applyProtection="1">
      <alignment horizontal="center" vertical="center"/>
      <protection hidden="1"/>
    </xf>
    <xf numFmtId="0" fontId="9" fillId="5" borderId="15" xfId="0" applyFont="1" applyFill="1" applyBorder="1" applyAlignment="1" applyProtection="1">
      <alignment horizontal="center" vertical="center" wrapText="1"/>
      <protection hidden="1"/>
    </xf>
    <xf numFmtId="0" fontId="9" fillId="5" borderId="14" xfId="0" applyFont="1" applyFill="1" applyBorder="1" applyAlignment="1" applyProtection="1">
      <alignment horizontal="center" vertical="center" wrapText="1"/>
      <protection hidden="1"/>
    </xf>
    <xf numFmtId="0" fontId="9" fillId="7" borderId="11" xfId="0" applyFont="1" applyFill="1" applyBorder="1" applyAlignment="1" applyProtection="1">
      <alignment horizontal="center" vertical="center" wrapText="1"/>
      <protection hidden="1"/>
    </xf>
    <xf numFmtId="0" fontId="9" fillId="7" borderId="52" xfId="0" applyFont="1" applyFill="1" applyBorder="1" applyAlignment="1" applyProtection="1">
      <alignment horizontal="center" vertical="center" wrapText="1"/>
      <protection hidden="1"/>
    </xf>
    <xf numFmtId="0" fontId="15" fillId="5" borderId="30" xfId="3" applyFont="1" applyFill="1" applyBorder="1" applyAlignment="1" applyProtection="1">
      <alignment horizontal="center"/>
      <protection hidden="1"/>
    </xf>
    <xf numFmtId="0" fontId="15" fillId="5" borderId="31" xfId="3" applyFont="1" applyFill="1" applyBorder="1" applyAlignment="1" applyProtection="1">
      <alignment horizontal="center"/>
      <protection hidden="1"/>
    </xf>
    <xf numFmtId="0" fontId="15" fillId="5" borderId="32" xfId="3" applyFont="1" applyFill="1" applyBorder="1" applyAlignment="1" applyProtection="1">
      <alignment horizontal="center"/>
      <protection hidden="1"/>
    </xf>
    <xf numFmtId="0" fontId="9" fillId="7" borderId="10" xfId="0" applyFont="1" applyFill="1" applyBorder="1" applyAlignment="1" applyProtection="1">
      <alignment horizontal="center" vertical="center" wrapText="1"/>
      <protection hidden="1"/>
    </xf>
    <xf numFmtId="0" fontId="9" fillId="5" borderId="40" xfId="0" applyFont="1" applyFill="1" applyBorder="1" applyAlignment="1" applyProtection="1">
      <alignment horizontal="center" vertical="center" wrapText="1"/>
      <protection hidden="1"/>
    </xf>
    <xf numFmtId="0" fontId="9" fillId="5" borderId="38" xfId="0" applyFont="1" applyFill="1" applyBorder="1" applyAlignment="1" applyProtection="1">
      <alignment horizontal="center" vertical="center" wrapText="1"/>
      <protection hidden="1"/>
    </xf>
    <xf numFmtId="0" fontId="15" fillId="17" borderId="12" xfId="4" applyFont="1" applyFill="1" applyBorder="1" applyAlignment="1" applyProtection="1">
      <alignment horizontal="center" wrapText="1"/>
      <protection hidden="1"/>
    </xf>
    <xf numFmtId="0" fontId="15" fillId="5" borderId="45" xfId="4" applyFont="1" applyFill="1" applyBorder="1" applyAlignment="1" applyProtection="1">
      <alignment horizontal="center" wrapText="1"/>
      <protection hidden="1"/>
    </xf>
    <xf numFmtId="0" fontId="9" fillId="5" borderId="30" xfId="0" applyFont="1" applyFill="1" applyBorder="1" applyAlignment="1" applyProtection="1">
      <alignment horizontal="center"/>
      <protection hidden="1"/>
    </xf>
    <xf numFmtId="0" fontId="9" fillId="5" borderId="31" xfId="0" applyFont="1" applyFill="1" applyBorder="1" applyAlignment="1" applyProtection="1">
      <alignment horizontal="center"/>
      <protection hidden="1"/>
    </xf>
    <xf numFmtId="0" fontId="9" fillId="5" borderId="32" xfId="0" applyFont="1" applyFill="1" applyBorder="1" applyAlignment="1" applyProtection="1">
      <alignment horizontal="center"/>
      <protection hidden="1"/>
    </xf>
    <xf numFmtId="0" fontId="9" fillId="5" borderId="53" xfId="0" applyFont="1" applyFill="1" applyBorder="1" applyAlignment="1" applyProtection="1">
      <alignment horizontal="center"/>
      <protection hidden="1"/>
    </xf>
    <xf numFmtId="0" fontId="15" fillId="17" borderId="10" xfId="4" applyFont="1" applyFill="1" applyBorder="1" applyAlignment="1" applyProtection="1">
      <alignment horizontal="center" wrapText="1"/>
      <protection hidden="1"/>
    </xf>
    <xf numFmtId="0" fontId="9" fillId="0" borderId="31" xfId="0"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34" xfId="0" applyBorder="1" applyAlignment="1" applyProtection="1">
      <alignment horizontal="left"/>
      <protection hidden="1"/>
    </xf>
    <xf numFmtId="0" fontId="0" fillId="0" borderId="34" xfId="0" applyBorder="1" applyAlignment="1" applyProtection="1">
      <alignment horizontal="center"/>
      <protection hidden="1"/>
    </xf>
    <xf numFmtId="0" fontId="9" fillId="0" borderId="36" xfId="0" applyFont="1" applyBorder="1" applyAlignment="1" applyProtection="1">
      <alignment horizontal="center"/>
      <protection hidden="1"/>
    </xf>
    <xf numFmtId="0" fontId="0" fillId="0" borderId="37" xfId="0" applyBorder="1" applyAlignment="1" applyProtection="1">
      <alignment horizontal="center"/>
      <protection hidden="1"/>
    </xf>
    <xf numFmtId="0" fontId="0" fillId="0" borderId="31" xfId="0" applyBorder="1" applyAlignment="1" applyProtection="1">
      <alignment horizontal="center"/>
      <protection hidden="1"/>
    </xf>
    <xf numFmtId="0" fontId="28" fillId="14" borderId="59" xfId="0" applyFont="1" applyFill="1" applyBorder="1" applyAlignment="1" applyProtection="1">
      <alignment horizontal="center" wrapText="1"/>
      <protection hidden="1"/>
    </xf>
    <xf numFmtId="0" fontId="28" fillId="14" borderId="60" xfId="0" applyFont="1" applyFill="1" applyBorder="1" applyAlignment="1" applyProtection="1">
      <alignment horizontal="center" wrapText="1"/>
      <protection hidden="1"/>
    </xf>
    <xf numFmtId="0" fontId="28" fillId="14" borderId="61" xfId="0" applyFont="1" applyFill="1" applyBorder="1" applyAlignment="1" applyProtection="1">
      <alignment horizontal="center" wrapText="1"/>
      <protection hidden="1"/>
    </xf>
    <xf numFmtId="0" fontId="28" fillId="14" borderId="62" xfId="0" applyFont="1" applyFill="1" applyBorder="1" applyAlignment="1" applyProtection="1">
      <alignment horizontal="center" wrapText="1"/>
      <protection hidden="1"/>
    </xf>
    <xf numFmtId="0" fontId="28" fillId="14" borderId="13" xfId="0" applyFont="1" applyFill="1" applyBorder="1" applyAlignment="1" applyProtection="1">
      <alignment horizontal="center" wrapText="1"/>
      <protection hidden="1"/>
    </xf>
    <xf numFmtId="0" fontId="28" fillId="14" borderId="63" xfId="0" applyFont="1" applyFill="1" applyBorder="1" applyAlignment="1" applyProtection="1">
      <alignment horizontal="center" wrapText="1"/>
      <protection hidden="1"/>
    </xf>
    <xf numFmtId="0" fontId="28" fillId="14" borderId="73" xfId="0" applyFont="1" applyFill="1" applyBorder="1" applyAlignment="1" applyProtection="1">
      <alignment horizontal="center" wrapText="1"/>
      <protection hidden="1"/>
    </xf>
    <xf numFmtId="0" fontId="34" fillId="14" borderId="62" xfId="0" applyFont="1" applyFill="1" applyBorder="1" applyAlignment="1" applyProtection="1">
      <alignment horizontal="center" wrapText="1"/>
      <protection hidden="1"/>
    </xf>
    <xf numFmtId="0" fontId="34" fillId="14" borderId="13" xfId="0" applyFont="1" applyFill="1" applyBorder="1" applyAlignment="1" applyProtection="1">
      <alignment horizontal="center" wrapText="1"/>
      <protection hidden="1"/>
    </xf>
    <xf numFmtId="0" fontId="34" fillId="14" borderId="63" xfId="0" applyFont="1" applyFill="1" applyBorder="1" applyAlignment="1" applyProtection="1">
      <alignment horizontal="center" wrapText="1"/>
      <protection hidden="1"/>
    </xf>
    <xf numFmtId="167" fontId="9" fillId="5" borderId="33" xfId="0" applyNumberFormat="1" applyFont="1" applyFill="1" applyBorder="1" applyAlignment="1" applyProtection="1">
      <alignment horizontal="center"/>
      <protection hidden="1"/>
    </xf>
    <xf numFmtId="167" fontId="9" fillId="5" borderId="10" xfId="0" applyNumberFormat="1" applyFont="1" applyFill="1" applyBorder="1" applyAlignment="1" applyProtection="1">
      <alignment horizontal="center"/>
      <protection hidden="1"/>
    </xf>
    <xf numFmtId="167" fontId="9" fillId="5" borderId="34" xfId="0" applyNumberFormat="1" applyFont="1" applyFill="1" applyBorder="1" applyAlignment="1" applyProtection="1">
      <alignment horizontal="center"/>
      <protection hidden="1"/>
    </xf>
    <xf numFmtId="167" fontId="10" fillId="0" borderId="74" xfId="2" applyNumberFormat="1" applyFont="1" applyFill="1" applyBorder="1" applyAlignment="1" applyProtection="1">
      <alignment horizontal="center"/>
      <protection hidden="1"/>
    </xf>
    <xf numFmtId="167" fontId="9" fillId="5" borderId="33" xfId="0" applyNumberFormat="1" applyFont="1" applyFill="1" applyBorder="1" applyAlignment="1" applyProtection="1">
      <alignment horizontal="center" wrapText="1"/>
      <protection hidden="1"/>
    </xf>
    <xf numFmtId="167" fontId="32" fillId="5" borderId="30" xfId="0" applyNumberFormat="1" applyFont="1" applyFill="1" applyBorder="1" applyAlignment="1" applyProtection="1">
      <alignment horizontal="center"/>
      <protection hidden="1"/>
    </xf>
    <xf numFmtId="167" fontId="32" fillId="5" borderId="31" xfId="0" applyNumberFormat="1" applyFont="1" applyFill="1" applyBorder="1" applyAlignment="1" applyProtection="1">
      <alignment horizontal="center"/>
      <protection hidden="1"/>
    </xf>
    <xf numFmtId="167" fontId="32" fillId="5" borderId="32" xfId="0" applyNumberFormat="1" applyFont="1" applyFill="1" applyBorder="1" applyAlignment="1" applyProtection="1">
      <alignment horizontal="center"/>
      <protection hidden="1"/>
    </xf>
    <xf numFmtId="0" fontId="9" fillId="0" borderId="13" xfId="0" applyFont="1" applyBorder="1" applyAlignment="1" applyProtection="1">
      <alignment horizontal="center"/>
      <protection hidden="1"/>
    </xf>
    <xf numFmtId="0" fontId="9" fillId="5" borderId="11" xfId="6" applyNumberFormat="1" applyFont="1" applyFill="1" applyBorder="1" applyAlignment="1" applyProtection="1">
      <alignment horizontal="center" vertical="center" wrapText="1"/>
      <protection hidden="1"/>
    </xf>
    <xf numFmtId="0" fontId="9" fillId="5" borderId="13" xfId="6" applyNumberFormat="1" applyFont="1" applyFill="1" applyBorder="1" applyAlignment="1" applyProtection="1">
      <alignment horizontal="center" vertical="center" wrapText="1"/>
      <protection hidden="1"/>
    </xf>
    <xf numFmtId="0" fontId="9" fillId="5" borderId="12" xfId="6" applyNumberFormat="1" applyFont="1" applyFill="1" applyBorder="1" applyAlignment="1" applyProtection="1">
      <alignment horizontal="center" vertical="center" wrapText="1"/>
      <protection hidden="1"/>
    </xf>
    <xf numFmtId="0" fontId="10" fillId="0" borderId="0" xfId="0" applyFont="1" applyAlignment="1" applyProtection="1">
      <alignment horizontal="left" vertical="center" wrapText="1"/>
      <protection hidden="1"/>
    </xf>
    <xf numFmtId="0" fontId="9" fillId="0" borderId="10" xfId="0" applyFont="1" applyBorder="1" applyAlignment="1" applyProtection="1">
      <alignment horizontal="center" vertical="center" wrapText="1"/>
      <protection hidden="1"/>
    </xf>
    <xf numFmtId="0" fontId="10"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9" fillId="0" borderId="10" xfId="6" applyNumberFormat="1" applyFont="1" applyBorder="1" applyAlignment="1" applyProtection="1">
      <alignment horizontal="center" vertical="center" wrapText="1"/>
      <protection hidden="1"/>
    </xf>
    <xf numFmtId="0" fontId="14" fillId="0" borderId="23" xfId="8" applyFont="1" applyBorder="1" applyAlignment="1">
      <alignment horizontal="center"/>
    </xf>
    <xf numFmtId="0" fontId="14" fillId="0" borderId="19" xfId="8" applyFont="1" applyBorder="1" applyAlignment="1">
      <alignment horizontal="center"/>
    </xf>
    <xf numFmtId="0" fontId="14" fillId="0" borderId="24" xfId="8" applyFont="1" applyBorder="1" applyAlignment="1">
      <alignment horizontal="center"/>
    </xf>
    <xf numFmtId="0" fontId="14" fillId="0" borderId="20" xfId="8" applyFont="1" applyBorder="1" applyAlignment="1">
      <alignment horizontal="center"/>
    </xf>
    <xf numFmtId="0" fontId="14" fillId="0" borderId="24" xfId="8" applyFont="1" applyBorder="1" applyAlignment="1">
      <alignment horizontal="left" vertical="center"/>
    </xf>
    <xf numFmtId="0" fontId="14" fillId="0" borderId="20" xfId="8" applyFont="1" applyBorder="1" applyAlignment="1">
      <alignment horizontal="left" vertical="center"/>
    </xf>
    <xf numFmtId="0" fontId="14" fillId="0" borderId="24" xfId="8" applyFont="1" applyBorder="1" applyAlignment="1">
      <alignment horizontal="center" vertical="center"/>
    </xf>
    <xf numFmtId="0" fontId="14" fillId="0" borderId="20" xfId="8" applyFont="1" applyBorder="1" applyAlignment="1">
      <alignment horizontal="center" vertical="center"/>
    </xf>
    <xf numFmtId="0" fontId="14" fillId="0" borderId="25" xfId="8" applyFont="1" applyBorder="1" applyAlignment="1">
      <alignment horizontal="right" vertical="center"/>
    </xf>
    <xf numFmtId="0" fontId="14" fillId="0" borderId="26" xfId="8" applyFont="1" applyBorder="1" applyAlignment="1">
      <alignment horizontal="right" vertical="center"/>
    </xf>
    <xf numFmtId="0" fontId="14" fillId="0" borderId="19" xfId="8" applyFont="1" applyBorder="1" applyAlignment="1">
      <alignment horizontal="center" vertical="center"/>
    </xf>
    <xf numFmtId="0" fontId="14" fillId="0" borderId="20" xfId="8" applyFont="1" applyBorder="1" applyAlignment="1">
      <alignment horizontal="left"/>
    </xf>
    <xf numFmtId="0" fontId="14" fillId="0" borderId="20" xfId="8" applyFont="1" applyBorder="1" applyAlignment="1">
      <alignment horizontal="left" vertical="top"/>
    </xf>
    <xf numFmtId="0" fontId="14" fillId="0" borderId="27" xfId="8" applyFont="1" applyBorder="1" applyAlignment="1">
      <alignment horizontal="center" vertical="center"/>
    </xf>
    <xf numFmtId="0" fontId="14" fillId="0" borderId="28" xfId="8" applyFont="1" applyBorder="1" applyAlignment="1">
      <alignment horizontal="center"/>
    </xf>
    <xf numFmtId="0" fontId="14" fillId="0" borderId="28" xfId="8" applyFont="1" applyBorder="1" applyAlignment="1">
      <alignment horizontal="left"/>
    </xf>
    <xf numFmtId="0" fontId="14" fillId="0" borderId="29" xfId="8" applyFont="1" applyBorder="1" applyAlignment="1">
      <alignment horizontal="right" vertical="center"/>
    </xf>
    <xf numFmtId="0" fontId="14" fillId="0" borderId="10" xfId="0" applyFont="1" applyBorder="1" applyAlignment="1">
      <alignment horizontal="center"/>
    </xf>
    <xf numFmtId="0" fontId="14" fillId="7" borderId="10" xfId="0" applyFont="1" applyFill="1" applyBorder="1" applyAlignment="1">
      <alignment horizontal="left"/>
    </xf>
    <xf numFmtId="0" fontId="14" fillId="0" borderId="11" xfId="0" applyFont="1" applyBorder="1" applyAlignment="1">
      <alignment horizontal="center" vertical="center"/>
    </xf>
    <xf numFmtId="0" fontId="14" fillId="0" borderId="10" xfId="0" applyFont="1" applyBorder="1" applyAlignment="1">
      <alignment horizontal="left"/>
    </xf>
    <xf numFmtId="0" fontId="14" fillId="12" borderId="10" xfId="0" applyFont="1" applyFill="1" applyBorder="1" applyAlignment="1">
      <alignment horizontal="left"/>
    </xf>
    <xf numFmtId="0" fontId="14" fillId="2" borderId="11" xfId="0" applyFont="1" applyFill="1" applyBorder="1" applyAlignment="1">
      <alignment horizontal="center" vertical="center"/>
    </xf>
    <xf numFmtId="0" fontId="14" fillId="7" borderId="10" xfId="0" applyFont="1" applyFill="1" applyBorder="1" applyAlignment="1">
      <alignment horizontal="left" vertical="top"/>
    </xf>
    <xf numFmtId="0" fontId="14" fillId="7" borderId="10" xfId="0" applyFont="1" applyFill="1" applyBorder="1" applyAlignment="1">
      <alignment horizontal="left" vertical="center"/>
    </xf>
  </cellXfs>
  <cellStyles count="10">
    <cellStyle name="Comma" xfId="1" builtinId="3"/>
    <cellStyle name="Comma 2 3" xfId="6" xr:uid="{C0952C81-780E-488A-8145-38C56181132C}"/>
    <cellStyle name="Currency" xfId="2" builtinId="4"/>
    <cellStyle name="Normal" xfId="0" builtinId="0"/>
    <cellStyle name="Normal 2" xfId="8" xr:uid="{F61F40B7-A1C5-4DC6-B8E2-D5B8D721E628}"/>
    <cellStyle name="Normal 2 2" xfId="7" xr:uid="{4390F41A-914C-4D4A-938D-A4221CBA56A0}"/>
    <cellStyle name="Normal 4" xfId="5" xr:uid="{8909F7B0-94F2-45E2-BD33-054562129499}"/>
    <cellStyle name="Normal 4 2" xfId="4" xr:uid="{74B743EB-1426-4F6D-83EB-0AA7BAA76A93}"/>
    <cellStyle name="Normal 7" xfId="3" xr:uid="{BC7F112F-B5E1-4FC0-9598-EAA712E280C6}"/>
    <cellStyle name="Percent" xfId="9" builtinId="5"/>
  </cellStyles>
  <dxfs count="140">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ont>
        <color rgb="FF9C0006"/>
      </font>
      <fill>
        <patternFill>
          <bgColor rgb="FFFFC7CE"/>
        </patternFill>
      </fill>
    </dxf>
    <dxf>
      <fill>
        <patternFill>
          <bgColor rgb="FF92D050"/>
        </patternFill>
      </fill>
    </dxf>
    <dxf>
      <fill>
        <patternFill>
          <bgColor rgb="FF92D050"/>
        </patternFill>
      </fill>
    </dxf>
    <dxf>
      <fill>
        <patternFill>
          <bgColor rgb="FF92D050"/>
        </patternFill>
      </fill>
    </dxf>
    <dxf>
      <font>
        <color rgb="FF9C0006"/>
      </font>
      <fill>
        <patternFill>
          <bgColor rgb="FFFFC7CE"/>
        </patternFill>
      </fill>
    </dxf>
    <dxf>
      <fill>
        <patternFill>
          <bgColor rgb="FF92D050"/>
        </patternFill>
      </fill>
    </dxf>
    <dxf>
      <font>
        <color rgb="FF9C0006"/>
      </font>
      <fill>
        <patternFill>
          <bgColor rgb="FFFFC7CE"/>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9CACC-1431-4F70-90EE-47B5307A5C22}">
  <sheetPr>
    <pageSetUpPr fitToPage="1"/>
  </sheetPr>
  <dimension ref="A1:D21"/>
  <sheetViews>
    <sheetView tabSelected="1" view="pageBreakPreview" zoomScale="60" zoomScaleNormal="100" workbookViewId="0">
      <selection activeCell="C48" sqref="C48"/>
    </sheetView>
  </sheetViews>
  <sheetFormatPr defaultRowHeight="15" x14ac:dyDescent="0.25"/>
  <cols>
    <col min="2" max="2" width="40" customWidth="1"/>
    <col min="3" max="3" width="56.85546875" bestFit="1" customWidth="1"/>
    <col min="4" max="4" width="11.28515625" customWidth="1"/>
  </cols>
  <sheetData>
    <row r="1" spans="1:4" ht="15.75" thickBot="1" x14ac:dyDescent="0.3"/>
    <row r="2" spans="1:4" ht="15.75" x14ac:dyDescent="0.25">
      <c r="A2" s="1"/>
      <c r="B2" s="2"/>
      <c r="C2" s="2"/>
      <c r="D2" s="3"/>
    </row>
    <row r="3" spans="1:4" ht="26.25" x14ac:dyDescent="0.4">
      <c r="A3" s="4"/>
      <c r="B3" s="285" t="s">
        <v>0</v>
      </c>
      <c r="C3" s="285"/>
      <c r="D3" s="5"/>
    </row>
    <row r="4" spans="1:4" ht="15.75" x14ac:dyDescent="0.25">
      <c r="A4" s="4"/>
      <c r="B4" s="6"/>
      <c r="C4" s="6"/>
      <c r="D4" s="5"/>
    </row>
    <row r="5" spans="1:4" ht="15.75" x14ac:dyDescent="0.25">
      <c r="A5" s="4"/>
      <c r="B5" s="6"/>
      <c r="C5" s="6"/>
      <c r="D5" s="5"/>
    </row>
    <row r="6" spans="1:4" ht="16.5" thickBot="1" x14ac:dyDescent="0.3">
      <c r="A6" s="4"/>
      <c r="B6" s="6"/>
      <c r="C6" s="6"/>
      <c r="D6" s="5"/>
    </row>
    <row r="7" spans="1:4" ht="21.75" thickBot="1" x14ac:dyDescent="0.4">
      <c r="A7" s="4"/>
      <c r="B7" s="7" t="s">
        <v>1</v>
      </c>
      <c r="C7" s="8" t="s">
        <v>570</v>
      </c>
      <c r="D7" s="5"/>
    </row>
    <row r="8" spans="1:4" ht="21" x14ac:dyDescent="0.35">
      <c r="A8" s="4"/>
      <c r="B8" s="6"/>
      <c r="C8" s="9"/>
      <c r="D8" s="5"/>
    </row>
    <row r="9" spans="1:4" ht="19.5" thickBot="1" x14ac:dyDescent="0.35">
      <c r="A9" s="10"/>
      <c r="B9" s="7"/>
      <c r="C9" s="7"/>
      <c r="D9" s="11"/>
    </row>
    <row r="10" spans="1:4" ht="31.5" customHeight="1" thickBot="1" x14ac:dyDescent="0.4">
      <c r="A10" s="10"/>
      <c r="B10" s="7" t="s">
        <v>2</v>
      </c>
      <c r="C10" s="8" t="s">
        <v>3</v>
      </c>
      <c r="D10" s="11"/>
    </row>
    <row r="11" spans="1:4" ht="21" x14ac:dyDescent="0.35">
      <c r="A11" s="10"/>
      <c r="B11" s="7"/>
      <c r="C11" s="12"/>
      <c r="D11" s="11"/>
    </row>
    <row r="12" spans="1:4" ht="21.75" thickBot="1" x14ac:dyDescent="0.4">
      <c r="A12" s="10"/>
      <c r="B12" s="7"/>
      <c r="C12" s="9"/>
      <c r="D12" s="11"/>
    </row>
    <row r="13" spans="1:4" ht="21.75" thickBot="1" x14ac:dyDescent="0.4">
      <c r="A13" s="10"/>
      <c r="B13" s="7" t="s">
        <v>4</v>
      </c>
      <c r="C13" s="8" t="s">
        <v>5</v>
      </c>
      <c r="D13" s="11"/>
    </row>
    <row r="14" spans="1:4" ht="21" x14ac:dyDescent="0.35">
      <c r="A14" s="10"/>
      <c r="B14" s="7"/>
      <c r="C14" s="13"/>
      <c r="D14" s="11"/>
    </row>
    <row r="15" spans="1:4" ht="18.75" x14ac:dyDescent="0.3">
      <c r="A15" s="10"/>
      <c r="B15" s="7"/>
      <c r="C15" s="7"/>
      <c r="D15" s="11"/>
    </row>
    <row r="16" spans="1:4" ht="21" x14ac:dyDescent="0.35">
      <c r="A16" s="10"/>
      <c r="B16" s="7" t="s">
        <v>6</v>
      </c>
      <c r="C16" s="256"/>
      <c r="D16" s="11"/>
    </row>
    <row r="17" spans="1:4" ht="21" x14ac:dyDescent="0.35">
      <c r="A17" s="10"/>
      <c r="B17" s="7"/>
      <c r="C17" s="9"/>
      <c r="D17" s="11"/>
    </row>
    <row r="18" spans="1:4" ht="15.75" x14ac:dyDescent="0.25">
      <c r="A18" s="4"/>
      <c r="B18" s="6"/>
      <c r="C18" s="6"/>
      <c r="D18" s="5"/>
    </row>
    <row r="19" spans="1:4" ht="16.5" thickBot="1" x14ac:dyDescent="0.3">
      <c r="A19" s="14"/>
      <c r="B19" s="15"/>
      <c r="C19" s="15"/>
      <c r="D19" s="16"/>
    </row>
    <row r="20" spans="1:4" ht="15.75" x14ac:dyDescent="0.25">
      <c r="A20" s="6"/>
      <c r="B20" s="6"/>
      <c r="C20" s="6"/>
      <c r="D20" s="6"/>
    </row>
    <row r="21" spans="1:4" ht="18.75" x14ac:dyDescent="0.3">
      <c r="A21" s="7"/>
      <c r="B21" s="17" t="s">
        <v>7</v>
      </c>
      <c r="C21" s="7"/>
      <c r="D21" s="7"/>
    </row>
  </sheetData>
  <sheetProtection algorithmName="SHA-512" hashValue="zdzysFx8t3BEMDO4Pco61GOOoPzVffRN97kaLTHQL7oxfJMAplpSHP2Z4+UZNgqk/6kO20jUHvlyIl5oz8DINA==" saltValue="dANBfvYZ13ZugfaLgWgdmw==" spinCount="100000" sheet="1" objects="1" scenarios="1"/>
  <mergeCells count="1">
    <mergeCell ref="B3:C3"/>
  </mergeCells>
  <conditionalFormatting sqref="A2:D21">
    <cfRule type="expression" dxfId="139" priority="1">
      <formula>CELL("protect",A2)=0</formula>
    </cfRule>
  </conditionalFormatting>
  <pageMargins left="0.25" right="0.25"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EBEEF-0433-4255-98D6-30730702FE0B}">
  <sheetPr>
    <tabColor theme="4" tint="0.39997558519241921"/>
    <pageSetUpPr fitToPage="1"/>
  </sheetPr>
  <dimension ref="B2:R43"/>
  <sheetViews>
    <sheetView view="pageBreakPreview" zoomScale="60" zoomScaleNormal="100" workbookViewId="0">
      <selection activeCell="L32" sqref="L32"/>
    </sheetView>
  </sheetViews>
  <sheetFormatPr defaultColWidth="13.42578125" defaultRowHeight="15" x14ac:dyDescent="0.25"/>
  <cols>
    <col min="1" max="1" width="3.85546875" customWidth="1"/>
    <col min="2" max="2" width="22" customWidth="1"/>
    <col min="3" max="3" width="19.42578125" customWidth="1"/>
    <col min="4" max="4" width="28.28515625" customWidth="1"/>
    <col min="5" max="5" width="2.7109375" customWidth="1"/>
    <col min="6" max="6" width="11.7109375" customWidth="1"/>
    <col min="7" max="7" width="12.7109375" customWidth="1"/>
    <col min="9" max="9" width="3.140625" customWidth="1"/>
    <col min="10" max="10" width="14.42578125" customWidth="1"/>
    <col min="11" max="11" width="15.7109375" customWidth="1"/>
    <col min="12" max="12" width="15" customWidth="1"/>
    <col min="13" max="13" width="3.28515625" customWidth="1"/>
    <col min="14" max="14" width="15.28515625" customWidth="1"/>
    <col min="15" max="15" width="14.140625" customWidth="1"/>
    <col min="16" max="16" width="13.7109375" customWidth="1"/>
  </cols>
  <sheetData>
    <row r="2" spans="2:18" x14ac:dyDescent="0.25">
      <c r="B2" s="18" t="s">
        <v>8</v>
      </c>
      <c r="C2" s="286" t="str">
        <f>'Cover Sheet'!C7</f>
        <v>RFP 04/2025</v>
      </c>
      <c r="D2" s="286"/>
      <c r="E2" s="20"/>
      <c r="F2" s="20"/>
      <c r="G2" s="21" t="s">
        <v>9</v>
      </c>
      <c r="H2" s="19" t="str">
        <f>Index!A19</f>
        <v xml:space="preserve">  TD.5.2</v>
      </c>
      <c r="I2" s="20"/>
      <c r="J2" s="195"/>
      <c r="K2" s="195"/>
      <c r="L2" s="195"/>
      <c r="M2" s="195"/>
      <c r="N2" s="195"/>
      <c r="O2" s="195"/>
      <c r="P2" s="195"/>
    </row>
    <row r="3" spans="2:18" x14ac:dyDescent="0.25">
      <c r="B3" s="18" t="s">
        <v>10</v>
      </c>
      <c r="C3" s="335" t="str">
        <f>'Cover Sheet'!C10</f>
        <v>Network Carrier and Infrastructure Services</v>
      </c>
      <c r="D3" s="335"/>
      <c r="E3" s="20"/>
      <c r="F3" s="20"/>
      <c r="G3" s="20"/>
      <c r="H3" s="20"/>
      <c r="I3" s="20"/>
      <c r="J3" s="20"/>
      <c r="K3" s="20"/>
      <c r="L3" s="20"/>
      <c r="M3" s="20"/>
      <c r="N3" s="20"/>
      <c r="O3" s="20"/>
      <c r="P3" s="20"/>
      <c r="Q3" s="20"/>
      <c r="R3" s="20"/>
    </row>
    <row r="4" spans="2:18" x14ac:dyDescent="0.25">
      <c r="B4" s="18" t="s">
        <v>96</v>
      </c>
      <c r="C4" s="286" t="str">
        <f>'Cover Sheet'!C13</f>
        <v>Tower D: Data Carrier Services</v>
      </c>
      <c r="D4" s="286"/>
      <c r="E4" s="20"/>
      <c r="F4" s="20"/>
      <c r="G4" s="20"/>
      <c r="H4" s="20"/>
      <c r="I4" s="20"/>
      <c r="J4" s="20"/>
      <c r="K4" s="20"/>
      <c r="L4" s="20"/>
      <c r="M4" s="20"/>
      <c r="N4" s="20"/>
      <c r="O4" s="20"/>
      <c r="P4" s="20"/>
      <c r="Q4" s="20"/>
      <c r="R4" s="20"/>
    </row>
    <row r="5" spans="2:18" x14ac:dyDescent="0.25">
      <c r="B5" s="22" t="s">
        <v>12</v>
      </c>
      <c r="C5" s="286">
        <f>'Cover Sheet'!C16</f>
        <v>0</v>
      </c>
      <c r="D5" s="286"/>
      <c r="E5" s="20"/>
      <c r="F5" s="20"/>
      <c r="G5" s="20"/>
      <c r="H5" s="20"/>
      <c r="I5" s="20"/>
      <c r="J5" s="20"/>
      <c r="K5" s="20"/>
      <c r="L5" s="20"/>
      <c r="M5" s="20"/>
      <c r="N5" s="20"/>
      <c r="O5" s="20"/>
      <c r="P5" s="20"/>
      <c r="Q5" s="20"/>
      <c r="R5" s="20"/>
    </row>
    <row r="6" spans="2:18" x14ac:dyDescent="0.25">
      <c r="B6" s="58"/>
      <c r="C6" s="20"/>
      <c r="D6" s="20"/>
      <c r="E6" s="20"/>
      <c r="F6" s="20"/>
      <c r="G6" s="20"/>
      <c r="H6" s="20"/>
      <c r="I6" s="20"/>
      <c r="J6" s="20"/>
      <c r="K6" s="20"/>
      <c r="L6" s="20"/>
      <c r="M6" s="20"/>
      <c r="N6" s="20"/>
      <c r="O6" s="20"/>
      <c r="P6" s="20"/>
      <c r="Q6" s="20"/>
      <c r="R6" s="20"/>
    </row>
    <row r="7" spans="2:18" x14ac:dyDescent="0.25">
      <c r="B7" s="58"/>
      <c r="C7" s="20"/>
      <c r="D7" s="20"/>
      <c r="E7" s="20"/>
      <c r="F7" s="20"/>
      <c r="G7" s="20"/>
      <c r="H7" s="20"/>
      <c r="I7" s="20"/>
      <c r="J7" s="20"/>
      <c r="K7" s="20"/>
      <c r="L7" s="20"/>
      <c r="M7" s="20"/>
      <c r="N7" s="20"/>
      <c r="O7" s="20"/>
      <c r="P7" s="20"/>
      <c r="Q7" s="20"/>
      <c r="R7" s="20"/>
    </row>
    <row r="8" spans="2:18" ht="18.75" x14ac:dyDescent="0.3">
      <c r="B8" s="336" t="str">
        <f>"Template " &amp;H2&amp;" - "&amp;Index!B19</f>
        <v>Template   TD.5.2 - Satellite MBU BAKKIE</v>
      </c>
      <c r="C8" s="336"/>
      <c r="D8" s="336"/>
      <c r="E8" s="94"/>
      <c r="F8" s="59"/>
      <c r="G8" s="59"/>
      <c r="H8" s="59"/>
      <c r="I8" s="59"/>
      <c r="J8" s="59"/>
      <c r="K8" s="59"/>
      <c r="L8" s="59"/>
      <c r="M8" s="59"/>
      <c r="N8" s="59"/>
      <c r="O8" s="59"/>
      <c r="P8" s="59"/>
      <c r="Q8" s="59"/>
      <c r="R8" s="59"/>
    </row>
    <row r="9" spans="2:18" x14ac:dyDescent="0.25">
      <c r="B9" s="58"/>
      <c r="C9" s="20"/>
      <c r="D9" s="20"/>
      <c r="E9" s="20"/>
      <c r="F9" s="20"/>
      <c r="G9" s="20"/>
      <c r="H9" s="20"/>
      <c r="I9" s="20"/>
      <c r="J9" s="20"/>
      <c r="K9" s="20"/>
      <c r="L9" s="20"/>
      <c r="M9" s="20"/>
      <c r="N9" s="20"/>
      <c r="O9" s="20"/>
      <c r="P9" s="20"/>
      <c r="Q9" s="20"/>
      <c r="R9" s="20"/>
    </row>
    <row r="10" spans="2:18" ht="15.75" thickBot="1" x14ac:dyDescent="0.3">
      <c r="B10" s="58"/>
      <c r="C10" s="20"/>
      <c r="D10" s="20"/>
      <c r="E10" s="20"/>
      <c r="F10" s="20"/>
      <c r="G10" s="20"/>
      <c r="H10" s="20"/>
      <c r="I10" s="20"/>
      <c r="J10" s="20"/>
      <c r="K10" s="20"/>
      <c r="L10" s="20"/>
      <c r="M10" s="20"/>
      <c r="N10" s="20"/>
      <c r="O10" s="20"/>
      <c r="P10" s="20"/>
      <c r="Q10" s="20"/>
      <c r="R10" s="20"/>
    </row>
    <row r="11" spans="2:18" x14ac:dyDescent="0.25">
      <c r="B11" s="337" t="s">
        <v>635</v>
      </c>
      <c r="C11" s="338"/>
      <c r="D11" s="338"/>
      <c r="E11" s="338"/>
      <c r="F11" s="338"/>
      <c r="G11" s="338"/>
      <c r="H11" s="338"/>
      <c r="I11" s="338"/>
      <c r="J11" s="338"/>
      <c r="K11" s="338"/>
      <c r="L11" s="338"/>
      <c r="M11" s="338"/>
      <c r="N11" s="338"/>
      <c r="O11" s="338"/>
      <c r="P11" s="339"/>
      <c r="Q11" s="60"/>
      <c r="R11" s="42"/>
    </row>
    <row r="12" spans="2:18" ht="41.45" customHeight="1" x14ac:dyDescent="0.25">
      <c r="B12" s="344" t="s">
        <v>98</v>
      </c>
      <c r="C12" s="344" t="s">
        <v>235</v>
      </c>
      <c r="D12" s="356" t="s">
        <v>236</v>
      </c>
      <c r="E12" s="135"/>
      <c r="F12" s="340" t="s">
        <v>130</v>
      </c>
      <c r="G12" s="320"/>
      <c r="H12" s="306"/>
      <c r="I12" s="135"/>
      <c r="J12" s="340" t="s">
        <v>131</v>
      </c>
      <c r="K12" s="320"/>
      <c r="L12" s="306"/>
      <c r="M12" s="135"/>
      <c r="N12" s="340" t="s">
        <v>132</v>
      </c>
      <c r="O12" s="320"/>
      <c r="P12" s="306"/>
      <c r="Q12" s="60"/>
      <c r="R12" s="60"/>
    </row>
    <row r="13" spans="2:18" s="156" customFormat="1" x14ac:dyDescent="0.25">
      <c r="B13" s="345"/>
      <c r="C13" s="345"/>
      <c r="D13" s="357"/>
      <c r="E13" s="82"/>
      <c r="F13" s="82" t="s">
        <v>133</v>
      </c>
      <c r="G13" s="82" t="s">
        <v>134</v>
      </c>
      <c r="H13" s="82" t="s">
        <v>135</v>
      </c>
      <c r="I13" s="82"/>
      <c r="J13" s="82" t="s">
        <v>133</v>
      </c>
      <c r="K13" s="82" t="s">
        <v>134</v>
      </c>
      <c r="L13" s="82" t="s">
        <v>135</v>
      </c>
      <c r="M13" s="82"/>
      <c r="N13" s="82" t="s">
        <v>133</v>
      </c>
      <c r="O13" s="82" t="s">
        <v>134</v>
      </c>
      <c r="P13" s="117" t="s">
        <v>135</v>
      </c>
      <c r="Q13" s="179"/>
      <c r="R13" s="179"/>
    </row>
    <row r="14" spans="2:18" ht="14.45" customHeight="1" x14ac:dyDescent="0.25">
      <c r="B14" s="113">
        <v>1</v>
      </c>
      <c r="C14" s="233" t="s">
        <v>237</v>
      </c>
      <c r="D14" s="355" t="s">
        <v>632</v>
      </c>
      <c r="E14" s="234"/>
      <c r="F14" s="264"/>
      <c r="G14" s="264"/>
      <c r="H14" s="264"/>
      <c r="I14" s="234"/>
      <c r="J14" s="264"/>
      <c r="K14" s="264"/>
      <c r="L14" s="264"/>
      <c r="M14" s="234"/>
      <c r="N14" s="264"/>
      <c r="O14" s="264"/>
      <c r="P14" s="264"/>
      <c r="Q14" s="20"/>
      <c r="R14" s="20"/>
    </row>
    <row r="15" spans="2:18" x14ac:dyDescent="0.25">
      <c r="B15" s="113">
        <v>2</v>
      </c>
      <c r="C15" s="233" t="s">
        <v>239</v>
      </c>
      <c r="D15" s="355"/>
      <c r="E15" s="234"/>
      <c r="F15" s="264"/>
      <c r="G15" s="264"/>
      <c r="H15" s="264"/>
      <c r="I15" s="234"/>
      <c r="J15" s="264"/>
      <c r="K15" s="264"/>
      <c r="L15" s="264"/>
      <c r="M15" s="234"/>
      <c r="N15" s="264"/>
      <c r="O15" s="264"/>
      <c r="P15" s="264"/>
      <c r="Q15" s="20"/>
      <c r="R15" s="20"/>
    </row>
    <row r="16" spans="2:18" x14ac:dyDescent="0.25">
      <c r="B16" s="113">
        <v>3</v>
      </c>
      <c r="C16" s="233" t="s">
        <v>239</v>
      </c>
      <c r="D16" s="355"/>
      <c r="E16" s="234"/>
      <c r="F16" s="264"/>
      <c r="G16" s="264"/>
      <c r="H16" s="264"/>
      <c r="I16" s="234"/>
      <c r="J16" s="264"/>
      <c r="K16" s="264"/>
      <c r="L16" s="264"/>
      <c r="M16" s="234"/>
      <c r="N16" s="264"/>
      <c r="O16" s="264"/>
      <c r="P16" s="264"/>
      <c r="Q16" s="20"/>
      <c r="R16" s="20"/>
    </row>
    <row r="17" spans="2:18" x14ac:dyDescent="0.25">
      <c r="B17" s="113">
        <v>4</v>
      </c>
      <c r="C17" s="233" t="s">
        <v>240</v>
      </c>
      <c r="D17" s="355"/>
      <c r="E17" s="234"/>
      <c r="F17" s="264"/>
      <c r="G17" s="264"/>
      <c r="H17" s="264"/>
      <c r="I17" s="234"/>
      <c r="J17" s="264"/>
      <c r="K17" s="264"/>
      <c r="L17" s="264"/>
      <c r="M17" s="234"/>
      <c r="N17" s="264"/>
      <c r="O17" s="264"/>
      <c r="P17" s="264"/>
      <c r="Q17" s="20"/>
      <c r="R17" s="20"/>
    </row>
    <row r="18" spans="2:18" x14ac:dyDescent="0.25">
      <c r="B18" s="113">
        <v>5</v>
      </c>
      <c r="C18" s="233" t="s">
        <v>241</v>
      </c>
      <c r="D18" s="355"/>
      <c r="E18" s="234"/>
      <c r="F18" s="264"/>
      <c r="G18" s="264"/>
      <c r="H18" s="264"/>
      <c r="I18" s="234"/>
      <c r="J18" s="264"/>
      <c r="K18" s="264"/>
      <c r="L18" s="264"/>
      <c r="M18" s="234"/>
      <c r="N18" s="264"/>
      <c r="O18" s="264"/>
      <c r="P18" s="264"/>
      <c r="Q18" s="20"/>
      <c r="R18" s="20"/>
    </row>
    <row r="19" spans="2:18" x14ac:dyDescent="0.25">
      <c r="B19" s="113">
        <v>6</v>
      </c>
      <c r="C19" s="233" t="s">
        <v>239</v>
      </c>
      <c r="D19" s="355"/>
      <c r="E19" s="234"/>
      <c r="F19" s="264"/>
      <c r="G19" s="264"/>
      <c r="H19" s="264"/>
      <c r="I19" s="234"/>
      <c r="J19" s="264"/>
      <c r="K19" s="264"/>
      <c r="L19" s="264"/>
      <c r="M19" s="234"/>
      <c r="N19" s="264"/>
      <c r="O19" s="264"/>
      <c r="P19" s="264"/>
      <c r="Q19" s="20"/>
      <c r="R19" s="20"/>
    </row>
    <row r="20" spans="2:18" x14ac:dyDescent="0.25">
      <c r="B20" s="113">
        <v>7</v>
      </c>
      <c r="C20" s="235" t="s">
        <v>242</v>
      </c>
      <c r="D20" s="355"/>
      <c r="E20" s="234"/>
      <c r="F20" s="264"/>
      <c r="G20" s="264"/>
      <c r="H20" s="264"/>
      <c r="I20" s="234"/>
      <c r="J20" s="264"/>
      <c r="K20" s="264"/>
      <c r="L20" s="264"/>
      <c r="M20" s="234"/>
      <c r="N20" s="264"/>
      <c r="O20" s="264"/>
      <c r="P20" s="264"/>
      <c r="Q20" s="20"/>
      <c r="R20" s="20"/>
    </row>
    <row r="21" spans="2:18" x14ac:dyDescent="0.25">
      <c r="B21" s="113">
        <v>8</v>
      </c>
      <c r="C21" s="235" t="s">
        <v>243</v>
      </c>
      <c r="D21" s="355"/>
      <c r="E21" s="234"/>
      <c r="F21" s="264"/>
      <c r="G21" s="264"/>
      <c r="H21" s="264"/>
      <c r="I21" s="234"/>
      <c r="J21" s="264"/>
      <c r="K21" s="264"/>
      <c r="L21" s="264"/>
      <c r="M21" s="234"/>
      <c r="N21" s="264"/>
      <c r="O21" s="264"/>
      <c r="P21" s="264"/>
      <c r="Q21" s="20"/>
      <c r="R21" s="20"/>
    </row>
    <row r="22" spans="2:18" x14ac:dyDescent="0.25">
      <c r="B22" s="113">
        <v>9</v>
      </c>
      <c r="C22" s="236" t="s">
        <v>244</v>
      </c>
      <c r="D22" s="355"/>
      <c r="E22" s="234"/>
      <c r="F22" s="264"/>
      <c r="G22" s="264"/>
      <c r="H22" s="264"/>
      <c r="I22" s="234"/>
      <c r="J22" s="264"/>
      <c r="K22" s="264"/>
      <c r="L22" s="264"/>
      <c r="M22" s="234"/>
      <c r="N22" s="264"/>
      <c r="O22" s="264"/>
      <c r="P22" s="264"/>
      <c r="Q22" s="20"/>
      <c r="R22" s="20"/>
    </row>
    <row r="23" spans="2:18" x14ac:dyDescent="0.25">
      <c r="B23" s="113">
        <v>10</v>
      </c>
      <c r="C23" s="235" t="s">
        <v>237</v>
      </c>
      <c r="D23" s="355"/>
      <c r="E23" s="234"/>
      <c r="F23" s="264"/>
      <c r="G23" s="264"/>
      <c r="H23" s="264"/>
      <c r="I23" s="234"/>
      <c r="J23" s="264"/>
      <c r="K23" s="264"/>
      <c r="L23" s="264"/>
      <c r="M23" s="234"/>
      <c r="N23" s="264"/>
      <c r="O23" s="264"/>
      <c r="P23" s="264"/>
      <c r="Q23" s="20"/>
      <c r="R23" s="20"/>
    </row>
    <row r="24" spans="2:18" x14ac:dyDescent="0.25">
      <c r="B24" s="113">
        <v>11</v>
      </c>
      <c r="C24" s="235" t="s">
        <v>245</v>
      </c>
      <c r="D24" s="355"/>
      <c r="E24" s="234"/>
      <c r="F24" s="264"/>
      <c r="G24" s="264"/>
      <c r="H24" s="264"/>
      <c r="I24" s="234"/>
      <c r="J24" s="264"/>
      <c r="K24" s="264"/>
      <c r="L24" s="264"/>
      <c r="M24" s="234"/>
      <c r="N24" s="264"/>
      <c r="O24" s="264"/>
      <c r="P24" s="264"/>
      <c r="Q24" s="20"/>
      <c r="R24" s="20"/>
    </row>
    <row r="25" spans="2:18" x14ac:dyDescent="0.25">
      <c r="B25" s="113">
        <v>12</v>
      </c>
      <c r="C25" s="235" t="s">
        <v>239</v>
      </c>
      <c r="D25" s="355"/>
      <c r="E25" s="234"/>
      <c r="F25" s="264"/>
      <c r="G25" s="264"/>
      <c r="H25" s="264"/>
      <c r="I25" s="234"/>
      <c r="J25" s="264"/>
      <c r="K25" s="264"/>
      <c r="L25" s="264"/>
      <c r="M25" s="234"/>
      <c r="N25" s="264"/>
      <c r="O25" s="264"/>
      <c r="P25" s="264"/>
      <c r="Q25" s="20"/>
      <c r="R25" s="20"/>
    </row>
    <row r="26" spans="2:18" x14ac:dyDescent="0.25">
      <c r="B26" s="113">
        <v>13</v>
      </c>
      <c r="C26" s="233" t="s">
        <v>246</v>
      </c>
      <c r="D26" s="355"/>
      <c r="E26" s="234"/>
      <c r="F26" s="264"/>
      <c r="G26" s="264"/>
      <c r="H26" s="264"/>
      <c r="I26" s="234"/>
      <c r="J26" s="264"/>
      <c r="K26" s="264"/>
      <c r="L26" s="264"/>
      <c r="M26" s="234"/>
      <c r="N26" s="264"/>
      <c r="O26" s="264"/>
      <c r="P26" s="264"/>
      <c r="Q26" s="20"/>
      <c r="R26" s="20"/>
    </row>
    <row r="27" spans="2:18" x14ac:dyDescent="0.25">
      <c r="B27" s="113">
        <v>14</v>
      </c>
      <c r="C27" s="233" t="s">
        <v>241</v>
      </c>
      <c r="D27" s="355"/>
      <c r="E27" s="234"/>
      <c r="F27" s="264"/>
      <c r="G27" s="264"/>
      <c r="H27" s="264"/>
      <c r="I27" s="234"/>
      <c r="J27" s="264"/>
      <c r="K27" s="264"/>
      <c r="L27" s="264"/>
      <c r="M27" s="234"/>
      <c r="N27" s="264"/>
      <c r="O27" s="264"/>
      <c r="P27" s="264"/>
      <c r="Q27" s="20"/>
      <c r="R27" s="20"/>
    </row>
    <row r="28" spans="2:18" x14ac:dyDescent="0.25">
      <c r="B28" s="113">
        <v>15</v>
      </c>
      <c r="C28" s="233" t="s">
        <v>240</v>
      </c>
      <c r="D28" s="355"/>
      <c r="E28" s="234"/>
      <c r="F28" s="264"/>
      <c r="G28" s="264"/>
      <c r="H28" s="264"/>
      <c r="I28" s="234"/>
      <c r="J28" s="264"/>
      <c r="K28" s="264"/>
      <c r="L28" s="264"/>
      <c r="M28" s="234"/>
      <c r="N28" s="264"/>
      <c r="O28" s="264"/>
      <c r="P28" s="264"/>
      <c r="Q28" s="20"/>
      <c r="R28" s="20"/>
    </row>
    <row r="29" spans="2:18" x14ac:dyDescent="0.25">
      <c r="B29" s="113">
        <v>16</v>
      </c>
      <c r="C29" s="233" t="s">
        <v>245</v>
      </c>
      <c r="D29" s="355"/>
      <c r="E29" s="234"/>
      <c r="F29" s="264"/>
      <c r="G29" s="264"/>
      <c r="H29" s="264"/>
      <c r="I29" s="234"/>
      <c r="J29" s="264"/>
      <c r="K29" s="264"/>
      <c r="L29" s="264"/>
      <c r="M29" s="234"/>
      <c r="N29" s="264"/>
      <c r="O29" s="264"/>
      <c r="P29" s="264"/>
      <c r="Q29" s="20"/>
      <c r="R29" s="20"/>
    </row>
    <row r="30" spans="2:18" x14ac:dyDescent="0.25">
      <c r="B30" s="113">
        <v>17</v>
      </c>
      <c r="C30" s="233" t="s">
        <v>244</v>
      </c>
      <c r="D30" s="355"/>
      <c r="E30" s="234"/>
      <c r="F30" s="264"/>
      <c r="G30" s="264"/>
      <c r="H30" s="264"/>
      <c r="I30" s="234"/>
      <c r="J30" s="264"/>
      <c r="K30" s="264"/>
      <c r="L30" s="264"/>
      <c r="M30" s="234"/>
      <c r="N30" s="264"/>
      <c r="O30" s="264"/>
      <c r="P30" s="264"/>
      <c r="Q30" s="20"/>
      <c r="R30" s="20"/>
    </row>
    <row r="31" spans="2:18" x14ac:dyDescent="0.25">
      <c r="B31" s="113">
        <v>18</v>
      </c>
      <c r="C31" s="233" t="s">
        <v>246</v>
      </c>
      <c r="D31" s="355"/>
      <c r="E31" s="234"/>
      <c r="F31" s="264"/>
      <c r="G31" s="264"/>
      <c r="H31" s="264"/>
      <c r="I31" s="234"/>
      <c r="J31" s="264"/>
      <c r="K31" s="264"/>
      <c r="L31" s="264"/>
      <c r="M31" s="234"/>
      <c r="N31" s="264"/>
      <c r="O31" s="264"/>
      <c r="P31" s="264"/>
      <c r="Q31" s="20"/>
      <c r="R31" s="20"/>
    </row>
    <row r="32" spans="2:18" ht="15.75" thickBot="1" x14ac:dyDescent="0.3">
      <c r="B32" s="149">
        <v>19</v>
      </c>
      <c r="C32" s="237" t="s">
        <v>247</v>
      </c>
      <c r="D32" s="355"/>
      <c r="E32" s="239"/>
      <c r="F32" s="267"/>
      <c r="G32" s="267"/>
      <c r="H32" s="267"/>
      <c r="I32" s="239"/>
      <c r="J32" s="267"/>
      <c r="K32" s="267"/>
      <c r="L32" s="267"/>
      <c r="M32" s="239"/>
      <c r="N32" s="264"/>
      <c r="O32" s="264"/>
      <c r="P32" s="264"/>
      <c r="Q32" s="20"/>
      <c r="R32" s="20"/>
    </row>
    <row r="33" spans="2:18" ht="15.75" thickBot="1" x14ac:dyDescent="0.3">
      <c r="B33" s="58"/>
      <c r="C33" s="63"/>
      <c r="D33" s="64"/>
      <c r="E33" s="20"/>
      <c r="F33" s="20"/>
      <c r="G33" s="20"/>
      <c r="H33" s="20"/>
      <c r="I33" s="20"/>
      <c r="J33" s="20"/>
      <c r="K33" s="20"/>
      <c r="L33" s="20"/>
      <c r="M33" s="20"/>
      <c r="N33" s="158">
        <f>SUM(N14:N32)</f>
        <v>0</v>
      </c>
      <c r="O33" s="20"/>
      <c r="P33" s="20"/>
      <c r="Q33" s="20"/>
      <c r="R33" s="20"/>
    </row>
    <row r="34" spans="2:18" ht="15.75" thickTop="1" x14ac:dyDescent="0.25">
      <c r="B34" s="58"/>
      <c r="C34" s="63"/>
      <c r="D34" s="64"/>
      <c r="E34" s="20"/>
      <c r="F34" s="20"/>
      <c r="G34" s="20"/>
      <c r="H34" s="20"/>
      <c r="I34" s="20"/>
      <c r="J34" s="20"/>
      <c r="K34" s="20"/>
      <c r="L34" s="20"/>
      <c r="M34" s="20"/>
      <c r="N34" s="20"/>
      <c r="O34" s="20"/>
      <c r="P34" s="20"/>
      <c r="Q34" s="20"/>
      <c r="R34" s="20"/>
    </row>
    <row r="35" spans="2:18" x14ac:dyDescent="0.25">
      <c r="B35" s="58"/>
      <c r="C35" s="63"/>
      <c r="D35" s="64"/>
      <c r="E35" s="20"/>
      <c r="F35" s="20"/>
      <c r="G35" s="20"/>
      <c r="H35" s="20"/>
      <c r="I35" s="20"/>
      <c r="J35" s="20"/>
      <c r="K35" s="20"/>
      <c r="L35" s="20"/>
      <c r="M35" s="20"/>
      <c r="N35" s="20"/>
      <c r="O35" s="20"/>
      <c r="P35" s="20"/>
      <c r="Q35" s="20"/>
      <c r="R35" s="20"/>
    </row>
    <row r="36" spans="2:18" x14ac:dyDescent="0.25">
      <c r="B36" s="30" t="s">
        <v>69</v>
      </c>
      <c r="C36" s="20"/>
      <c r="D36" s="20"/>
      <c r="E36" s="20"/>
      <c r="F36" s="20"/>
      <c r="G36" s="20"/>
      <c r="H36" s="20"/>
      <c r="I36" s="20"/>
      <c r="J36" s="20"/>
      <c r="K36" s="20"/>
      <c r="L36" s="20"/>
      <c r="M36" s="20"/>
      <c r="N36" s="20"/>
      <c r="O36" s="20"/>
      <c r="P36" s="20"/>
      <c r="Q36" s="20"/>
      <c r="R36" s="20"/>
    </row>
    <row r="37" spans="2:18" x14ac:dyDescent="0.25">
      <c r="B37" s="34" t="s">
        <v>574</v>
      </c>
      <c r="C37" s="20"/>
      <c r="D37" s="20"/>
      <c r="E37" s="20"/>
      <c r="F37" s="20"/>
      <c r="G37" s="20"/>
      <c r="H37" s="20"/>
      <c r="I37" s="20"/>
      <c r="J37" s="20"/>
      <c r="K37" s="20"/>
      <c r="L37" s="20"/>
      <c r="M37" s="20"/>
      <c r="N37" s="20"/>
      <c r="O37" s="20"/>
      <c r="P37" s="20"/>
      <c r="Q37" s="20"/>
      <c r="R37" s="20"/>
    </row>
    <row r="38" spans="2:18" x14ac:dyDescent="0.25">
      <c r="B38" s="20" t="s">
        <v>248</v>
      </c>
      <c r="C38" s="20"/>
      <c r="D38" s="20"/>
      <c r="E38" s="20"/>
      <c r="F38" s="20"/>
      <c r="G38" s="20"/>
      <c r="H38" s="20"/>
      <c r="I38" s="20"/>
      <c r="J38" s="20"/>
      <c r="K38" s="20"/>
      <c r="L38" s="20"/>
      <c r="M38" s="20"/>
      <c r="N38" s="20"/>
      <c r="O38" s="20"/>
      <c r="P38" s="20"/>
      <c r="Q38" s="20"/>
      <c r="R38" s="20"/>
    </row>
    <row r="39" spans="2:18" x14ac:dyDescent="0.25">
      <c r="B39" s="50" t="s">
        <v>249</v>
      </c>
      <c r="C39" s="20"/>
      <c r="D39" s="20"/>
      <c r="E39" s="20"/>
      <c r="F39" s="20"/>
      <c r="G39" s="20"/>
      <c r="H39" s="20"/>
      <c r="I39" s="20"/>
      <c r="J39" s="20"/>
      <c r="K39" s="20"/>
      <c r="L39" s="20"/>
      <c r="M39" s="20"/>
      <c r="N39" s="20"/>
      <c r="O39" s="20"/>
      <c r="P39" s="20"/>
      <c r="Q39" s="20"/>
      <c r="R39" s="20"/>
    </row>
    <row r="40" spans="2:18" x14ac:dyDescent="0.25">
      <c r="B40" s="32" t="s">
        <v>124</v>
      </c>
      <c r="C40" s="20"/>
      <c r="D40" s="20"/>
      <c r="E40" s="20"/>
      <c r="F40" s="20"/>
      <c r="G40" s="20"/>
      <c r="H40" s="20"/>
      <c r="I40" s="20"/>
      <c r="J40" s="20"/>
      <c r="K40" s="20"/>
      <c r="L40" s="20"/>
      <c r="M40" s="20"/>
      <c r="N40" s="20"/>
      <c r="O40" s="20"/>
      <c r="P40" s="20"/>
      <c r="Q40" s="20"/>
      <c r="R40" s="20"/>
    </row>
    <row r="41" spans="2:18" x14ac:dyDescent="0.25">
      <c r="B41" s="58"/>
      <c r="C41" s="20"/>
      <c r="D41" s="20"/>
      <c r="E41" s="20"/>
      <c r="F41" s="20"/>
      <c r="G41" s="20"/>
      <c r="H41" s="20"/>
      <c r="I41" s="20"/>
      <c r="J41" s="20"/>
      <c r="K41" s="20"/>
      <c r="L41" s="20"/>
      <c r="M41" s="20"/>
      <c r="N41" s="20"/>
      <c r="O41" s="20"/>
      <c r="P41" s="20"/>
      <c r="Q41" s="20"/>
      <c r="R41" s="20"/>
    </row>
    <row r="42" spans="2:18" x14ac:dyDescent="0.25">
      <c r="E42" s="20"/>
    </row>
    <row r="43" spans="2:18" x14ac:dyDescent="0.25">
      <c r="E43" s="20"/>
    </row>
  </sheetData>
  <sheetProtection algorithmName="SHA-512" hashValue="J3+QgSQlTQki+MoyvAZuzFzspzUjpFJ6NQQTmnkyomnq5/X1Ux1JluWEOOSo0SAx570nt483Gse7PGevKFFopw==" saltValue="aJHLfWanJXBlV2u3ivcp5w==" spinCount="100000" sheet="1" objects="1" scenarios="1"/>
  <mergeCells count="13">
    <mergeCell ref="D14:D32"/>
    <mergeCell ref="C2:D2"/>
    <mergeCell ref="C3:D3"/>
    <mergeCell ref="C4:D4"/>
    <mergeCell ref="C5:D5"/>
    <mergeCell ref="B8:D8"/>
    <mergeCell ref="B11:P11"/>
    <mergeCell ref="F12:H12"/>
    <mergeCell ref="J12:L12"/>
    <mergeCell ref="N12:P12"/>
    <mergeCell ref="B12:B13"/>
    <mergeCell ref="C12:C13"/>
    <mergeCell ref="D12:D13"/>
  </mergeCells>
  <conditionalFormatting sqref="B12:D12 E12:E13">
    <cfRule type="expression" dxfId="71" priority="9">
      <formula>CELL("protect",B12)=0</formula>
    </cfRule>
  </conditionalFormatting>
  <conditionalFormatting sqref="B33:D41">
    <cfRule type="expression" dxfId="70" priority="2">
      <formula>CELL("protect",B33)=0</formula>
    </cfRule>
  </conditionalFormatting>
  <conditionalFormatting sqref="B2:I2 B11 Q11:R12 F12 J12 F13:H32 J13:L32 N13:R32 B14:B32 F33:R41">
    <cfRule type="expression" dxfId="69" priority="11">
      <formula>CELL("protect",B2)=0</formula>
    </cfRule>
  </conditionalFormatting>
  <conditionalFormatting sqref="B3:R10">
    <cfRule type="expression" dxfId="68" priority="10">
      <formula>CELL("protect",B3)=0</formula>
    </cfRule>
  </conditionalFormatting>
  <conditionalFormatting sqref="D14">
    <cfRule type="expression" dxfId="67" priority="1">
      <formula>CELL("protect",D14)=0</formula>
    </cfRule>
  </conditionalFormatting>
  <conditionalFormatting sqref="E33:E43">
    <cfRule type="expression" dxfId="66" priority="7">
      <formula>CELL("protect",E33)=0</formula>
    </cfRule>
  </conditionalFormatting>
  <conditionalFormatting sqref="I12:I13">
    <cfRule type="expression" dxfId="65" priority="6">
      <formula>CELL("protect",I12)=0</formula>
    </cfRule>
  </conditionalFormatting>
  <conditionalFormatting sqref="M12:N13">
    <cfRule type="expression" dxfId="64" priority="5">
      <formula>CELL("protect",M12)=0</formula>
    </cfRule>
  </conditionalFormatting>
  <dataValidations count="1">
    <dataValidation type="decimal" allowBlank="1" showInputMessage="1" showErrorMessage="1" sqref="E14:P32" xr:uid="{10A0D6A9-BFD0-47C0-B002-E66D55FE748D}">
      <formula1>0</formula1>
      <formula2>999999999999999000</formula2>
    </dataValidation>
  </dataValidations>
  <pageMargins left="0.25" right="0.25" top="0.75" bottom="0.75" header="0.3" footer="0.3"/>
  <pageSetup paperSize="9" scale="6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B0E9F-B8C9-47F8-A4BF-E60D636DA9FE}">
  <sheetPr>
    <tabColor theme="4" tint="0.39997558519241921"/>
    <pageSetUpPr fitToPage="1"/>
  </sheetPr>
  <dimension ref="B2:R41"/>
  <sheetViews>
    <sheetView view="pageBreakPreview" zoomScale="60" zoomScaleNormal="100" workbookViewId="0">
      <selection activeCell="D34" sqref="D34"/>
    </sheetView>
  </sheetViews>
  <sheetFormatPr defaultColWidth="13.42578125" defaultRowHeight="15" x14ac:dyDescent="0.25"/>
  <cols>
    <col min="1" max="1" width="6" customWidth="1"/>
    <col min="2" max="2" width="22.28515625" customWidth="1"/>
    <col min="3" max="3" width="29.5703125" customWidth="1"/>
    <col min="4" max="4" width="20.7109375" customWidth="1"/>
    <col min="5" max="5" width="2" customWidth="1"/>
    <col min="9" max="9" width="2.85546875" customWidth="1"/>
    <col min="13" max="13" width="2.7109375" customWidth="1"/>
    <col min="14" max="14" width="14.7109375" customWidth="1"/>
    <col min="15" max="15" width="14.28515625" customWidth="1"/>
  </cols>
  <sheetData>
    <row r="2" spans="2:18" x14ac:dyDescent="0.25">
      <c r="B2" s="18" t="s">
        <v>8</v>
      </c>
      <c r="C2" s="286" t="str">
        <f>'Cover Sheet'!C7</f>
        <v>RFP 04/2025</v>
      </c>
      <c r="D2" s="286"/>
      <c r="E2" s="20"/>
      <c r="F2" s="20"/>
      <c r="G2" s="21" t="s">
        <v>9</v>
      </c>
      <c r="H2" s="19" t="str">
        <f>Index!A20</f>
        <v xml:space="preserve">  TD.5.3</v>
      </c>
      <c r="I2" s="20"/>
      <c r="J2" s="195"/>
      <c r="K2" s="195"/>
      <c r="L2" s="195"/>
      <c r="M2" s="195"/>
      <c r="N2" s="195"/>
      <c r="O2" s="195"/>
      <c r="P2" s="195"/>
    </row>
    <row r="3" spans="2:18" x14ac:dyDescent="0.25">
      <c r="B3" s="18" t="s">
        <v>10</v>
      </c>
      <c r="C3" s="286" t="str">
        <f>'Cover Sheet'!C10</f>
        <v>Network Carrier and Infrastructure Services</v>
      </c>
      <c r="D3" s="286"/>
      <c r="E3" s="20"/>
      <c r="F3" s="20"/>
      <c r="G3" s="20"/>
      <c r="H3" s="20"/>
      <c r="I3" s="20"/>
      <c r="J3" s="20"/>
      <c r="K3" s="20"/>
      <c r="L3" s="20"/>
      <c r="M3" s="20"/>
      <c r="N3" s="20"/>
      <c r="O3" s="20"/>
      <c r="P3" s="20"/>
      <c r="Q3" s="20"/>
      <c r="R3" s="20"/>
    </row>
    <row r="4" spans="2:18" x14ac:dyDescent="0.25">
      <c r="B4" s="18" t="s">
        <v>96</v>
      </c>
      <c r="C4" s="286" t="str">
        <f>'Cover Sheet'!C13</f>
        <v>Tower D: Data Carrier Services</v>
      </c>
      <c r="D4" s="286"/>
      <c r="E4" s="20"/>
      <c r="F4" s="20"/>
      <c r="G4" s="20"/>
      <c r="H4" s="20"/>
      <c r="I4" s="20"/>
      <c r="J4" s="20"/>
      <c r="K4" s="20"/>
      <c r="L4" s="20"/>
      <c r="M4" s="20"/>
      <c r="N4" s="20"/>
      <c r="O4" s="20"/>
      <c r="P4" s="20"/>
      <c r="Q4" s="20"/>
      <c r="R4" s="20"/>
    </row>
    <row r="5" spans="2:18" x14ac:dyDescent="0.25">
      <c r="B5" s="22" t="s">
        <v>12</v>
      </c>
      <c r="C5" s="286">
        <f>'Cover Sheet'!C16</f>
        <v>0</v>
      </c>
      <c r="D5" s="286"/>
      <c r="E5" s="20"/>
      <c r="F5" s="20"/>
      <c r="G5" s="20"/>
      <c r="H5" s="20"/>
      <c r="I5" s="20"/>
      <c r="J5" s="20"/>
      <c r="K5" s="20"/>
      <c r="L5" s="20"/>
      <c r="M5" s="20"/>
      <c r="N5" s="20"/>
      <c r="O5" s="20"/>
      <c r="P5" s="20"/>
      <c r="Q5" s="20"/>
      <c r="R5" s="20"/>
    </row>
    <row r="6" spans="2:18" x14ac:dyDescent="0.25">
      <c r="B6" s="58"/>
      <c r="C6" s="20"/>
      <c r="D6" s="20"/>
      <c r="E6" s="20"/>
      <c r="F6" s="20"/>
      <c r="G6" s="20"/>
      <c r="H6" s="20"/>
      <c r="I6" s="20"/>
      <c r="J6" s="20"/>
      <c r="K6" s="20"/>
      <c r="L6" s="20"/>
      <c r="M6" s="20"/>
      <c r="N6" s="20"/>
      <c r="O6" s="20"/>
      <c r="P6" s="20"/>
      <c r="Q6" s="20"/>
      <c r="R6" s="20"/>
    </row>
    <row r="7" spans="2:18" x14ac:dyDescent="0.25">
      <c r="B7" s="58"/>
      <c r="C7" s="20"/>
      <c r="D7" s="20"/>
      <c r="E7" s="20"/>
      <c r="F7" s="20"/>
      <c r="G7" s="20"/>
      <c r="H7" s="20"/>
      <c r="I7" s="20"/>
      <c r="J7" s="20"/>
      <c r="K7" s="20"/>
      <c r="L7" s="20"/>
      <c r="M7" s="20"/>
      <c r="N7" s="20"/>
      <c r="O7" s="20"/>
      <c r="P7" s="20"/>
      <c r="Q7" s="20"/>
      <c r="R7" s="20"/>
    </row>
    <row r="8" spans="2:18" ht="18.75" x14ac:dyDescent="0.3">
      <c r="B8" s="336" t="str">
        <f>"Template " &amp;H2&amp;" - "&amp;Index!B20</f>
        <v>Template   TD.5.3 - Satellite Sites Border</v>
      </c>
      <c r="C8" s="336"/>
      <c r="D8" s="336"/>
      <c r="E8" s="23"/>
      <c r="F8" s="59"/>
      <c r="G8" s="59"/>
      <c r="H8" s="59"/>
      <c r="I8" s="59"/>
      <c r="J8" s="59"/>
      <c r="K8" s="59"/>
      <c r="L8" s="59"/>
      <c r="M8" s="59"/>
      <c r="N8" s="59"/>
      <c r="O8" s="59"/>
      <c r="P8" s="59"/>
      <c r="Q8" s="59"/>
      <c r="R8" s="59"/>
    </row>
    <row r="9" spans="2:18" x14ac:dyDescent="0.25">
      <c r="B9" s="58"/>
      <c r="C9" s="20"/>
      <c r="D9" s="20"/>
      <c r="E9" s="20"/>
      <c r="F9" s="20"/>
      <c r="G9" s="20"/>
      <c r="H9" s="20"/>
      <c r="I9" s="20"/>
      <c r="J9" s="20"/>
      <c r="K9" s="20"/>
      <c r="L9" s="20"/>
      <c r="M9" s="20"/>
      <c r="N9" s="20"/>
      <c r="O9" s="20"/>
      <c r="P9" s="20"/>
      <c r="Q9" s="20"/>
      <c r="R9" s="20"/>
    </row>
    <row r="10" spans="2:18" x14ac:dyDescent="0.25">
      <c r="B10" s="58"/>
      <c r="C10" s="20"/>
      <c r="D10" s="20"/>
      <c r="E10" s="20"/>
      <c r="F10" s="20"/>
      <c r="G10" s="20"/>
      <c r="H10" s="20"/>
      <c r="I10" s="20"/>
      <c r="J10" s="20"/>
      <c r="K10" s="20"/>
      <c r="L10" s="20"/>
      <c r="M10" s="20"/>
      <c r="N10" s="20"/>
      <c r="O10" s="20"/>
      <c r="P10" s="20"/>
      <c r="Q10" s="20"/>
      <c r="R10" s="20"/>
    </row>
    <row r="11" spans="2:18" x14ac:dyDescent="0.25">
      <c r="B11" s="302" t="s">
        <v>631</v>
      </c>
      <c r="C11" s="302"/>
      <c r="D11" s="302"/>
      <c r="E11" s="302"/>
      <c r="F11" s="302"/>
      <c r="G11" s="302"/>
      <c r="H11" s="302"/>
      <c r="I11" s="302"/>
      <c r="J11" s="302"/>
      <c r="K11" s="302"/>
      <c r="L11" s="302"/>
      <c r="M11" s="302"/>
      <c r="N11" s="302"/>
      <c r="O11" s="302"/>
      <c r="P11" s="302"/>
      <c r="Q11" s="60"/>
      <c r="R11" s="42"/>
    </row>
    <row r="12" spans="2:18" ht="27.6" customHeight="1" x14ac:dyDescent="0.25">
      <c r="B12" s="61" t="s">
        <v>98</v>
      </c>
      <c r="C12" s="61" t="s">
        <v>235</v>
      </c>
      <c r="D12" s="38" t="s">
        <v>236</v>
      </c>
      <c r="E12" s="307" t="s">
        <v>130</v>
      </c>
      <c r="F12" s="307"/>
      <c r="G12" s="307"/>
      <c r="H12" s="307"/>
      <c r="I12" s="307" t="s">
        <v>131</v>
      </c>
      <c r="J12" s="307"/>
      <c r="K12" s="307"/>
      <c r="L12" s="307"/>
      <c r="M12" s="190"/>
      <c r="N12" s="341" t="s">
        <v>132</v>
      </c>
      <c r="O12" s="342"/>
      <c r="P12" s="358"/>
      <c r="Q12" s="60"/>
      <c r="R12" s="60"/>
    </row>
    <row r="13" spans="2:18" x14ac:dyDescent="0.25">
      <c r="B13" s="61"/>
      <c r="C13" s="61"/>
      <c r="D13" s="38"/>
      <c r="E13" s="106"/>
      <c r="F13" s="54" t="s">
        <v>133</v>
      </c>
      <c r="G13" s="54" t="s">
        <v>134</v>
      </c>
      <c r="H13" s="54" t="s">
        <v>135</v>
      </c>
      <c r="I13" s="54"/>
      <c r="J13" s="54" t="s">
        <v>133</v>
      </c>
      <c r="K13" s="54" t="s">
        <v>134</v>
      </c>
      <c r="L13" s="54" t="s">
        <v>135</v>
      </c>
      <c r="M13" s="54"/>
      <c r="N13" s="175" t="s">
        <v>133</v>
      </c>
      <c r="O13" s="54" t="s">
        <v>134</v>
      </c>
      <c r="P13" s="54" t="s">
        <v>135</v>
      </c>
      <c r="Q13" s="60"/>
      <c r="R13" s="60"/>
    </row>
    <row r="14" spans="2:18" ht="54" customHeight="1" x14ac:dyDescent="0.25">
      <c r="B14" s="269">
        <v>1</v>
      </c>
      <c r="C14" s="247" t="s">
        <v>220</v>
      </c>
      <c r="D14" s="193" t="s">
        <v>281</v>
      </c>
      <c r="E14" s="248"/>
      <c r="F14" s="263"/>
      <c r="G14" s="264"/>
      <c r="H14" s="264"/>
      <c r="I14" s="248"/>
      <c r="J14" s="263"/>
      <c r="K14" s="264"/>
      <c r="L14" s="264"/>
      <c r="M14" s="248"/>
      <c r="N14" s="263"/>
      <c r="O14" s="264"/>
      <c r="P14" s="264"/>
      <c r="Q14" s="20"/>
      <c r="R14" s="20"/>
    </row>
    <row r="15" spans="2:18" ht="15.75" thickBot="1" x14ac:dyDescent="0.3">
      <c r="B15" s="58"/>
      <c r="C15" s="63"/>
      <c r="D15" s="64"/>
      <c r="E15" s="65"/>
      <c r="F15" s="20"/>
      <c r="G15" s="20"/>
      <c r="H15" s="20"/>
      <c r="I15" s="20"/>
      <c r="J15" s="20"/>
      <c r="K15" s="20"/>
      <c r="L15" s="20"/>
      <c r="M15" s="20"/>
      <c r="N15" s="159">
        <f>SUM(N14:N14)</f>
        <v>0</v>
      </c>
      <c r="O15" s="20"/>
      <c r="P15" s="20"/>
      <c r="Q15" s="20"/>
      <c r="R15" s="20"/>
    </row>
    <row r="16" spans="2:18" ht="15.75" thickTop="1" x14ac:dyDescent="0.25">
      <c r="B16" s="58"/>
      <c r="C16" s="63"/>
      <c r="D16" s="64"/>
      <c r="E16" s="65"/>
      <c r="F16" s="20"/>
      <c r="G16" s="20"/>
      <c r="H16" s="20"/>
      <c r="I16" s="20"/>
      <c r="J16" s="20"/>
      <c r="K16" s="20"/>
      <c r="L16" s="20"/>
      <c r="M16" s="20"/>
      <c r="N16" s="20"/>
      <c r="O16" s="20"/>
      <c r="P16" s="20"/>
      <c r="Q16" s="20"/>
      <c r="R16" s="20"/>
    </row>
    <row r="17" spans="2:18" x14ac:dyDescent="0.25">
      <c r="B17" s="302" t="s">
        <v>624</v>
      </c>
      <c r="C17" s="302"/>
      <c r="D17" s="302"/>
      <c r="E17" s="302"/>
      <c r="F17" s="302"/>
      <c r="G17" s="302"/>
      <c r="H17" s="302"/>
      <c r="I17" s="302"/>
      <c r="J17" s="302"/>
      <c r="K17" s="302"/>
      <c r="L17" s="302"/>
      <c r="M17" s="302"/>
      <c r="N17" s="302"/>
      <c r="O17" s="302"/>
      <c r="P17" s="302"/>
      <c r="Q17" s="20"/>
      <c r="R17" s="20"/>
    </row>
    <row r="18" spans="2:18" ht="25.5" x14ac:dyDescent="0.25">
      <c r="B18" s="61" t="s">
        <v>98</v>
      </c>
      <c r="C18" s="61" t="s">
        <v>235</v>
      </c>
      <c r="D18" s="38" t="s">
        <v>236</v>
      </c>
      <c r="E18" s="65"/>
      <c r="F18" s="307" t="s">
        <v>130</v>
      </c>
      <c r="G18" s="307"/>
      <c r="H18" s="307"/>
      <c r="I18" s="307"/>
      <c r="J18" s="307" t="s">
        <v>131</v>
      </c>
      <c r="K18" s="307"/>
      <c r="L18" s="307"/>
      <c r="M18" s="307"/>
      <c r="N18" s="341" t="s">
        <v>132</v>
      </c>
      <c r="O18" s="342"/>
      <c r="P18" s="358"/>
      <c r="Q18" s="20"/>
      <c r="R18" s="20"/>
    </row>
    <row r="19" spans="2:18" x14ac:dyDescent="0.25">
      <c r="B19" s="61"/>
      <c r="C19" s="61"/>
      <c r="D19" s="38"/>
      <c r="E19" s="65"/>
      <c r="F19" s="54" t="s">
        <v>133</v>
      </c>
      <c r="G19" s="54" t="s">
        <v>134</v>
      </c>
      <c r="H19" s="54" t="s">
        <v>135</v>
      </c>
      <c r="I19" s="189"/>
      <c r="J19" s="54" t="s">
        <v>133</v>
      </c>
      <c r="K19" s="54" t="s">
        <v>134</v>
      </c>
      <c r="L19" s="54" t="s">
        <v>135</v>
      </c>
      <c r="M19" s="189"/>
      <c r="N19" s="54" t="s">
        <v>133</v>
      </c>
      <c r="O19" s="54" t="s">
        <v>134</v>
      </c>
      <c r="P19" s="54" t="s">
        <v>135</v>
      </c>
      <c r="Q19" s="20"/>
      <c r="R19" s="20"/>
    </row>
    <row r="20" spans="2:18" x14ac:dyDescent="0.25">
      <c r="B20" s="62">
        <v>1</v>
      </c>
      <c r="C20" s="247" t="s">
        <v>179</v>
      </c>
      <c r="D20" s="221" t="s">
        <v>625</v>
      </c>
      <c r="E20" s="65"/>
      <c r="F20" s="264"/>
      <c r="G20" s="264"/>
      <c r="H20" s="264"/>
      <c r="I20" s="249"/>
      <c r="J20" s="264"/>
      <c r="K20" s="264"/>
      <c r="L20" s="264"/>
      <c r="M20" s="249"/>
      <c r="N20" s="264"/>
      <c r="O20" s="264"/>
      <c r="P20" s="264"/>
      <c r="Q20" s="20"/>
      <c r="R20" s="20"/>
    </row>
    <row r="21" spans="2:18" x14ac:dyDescent="0.25">
      <c r="B21" s="62">
        <v>2</v>
      </c>
      <c r="C21" s="247" t="s">
        <v>220</v>
      </c>
      <c r="D21" s="221" t="s">
        <v>625</v>
      </c>
      <c r="E21" s="65"/>
      <c r="F21" s="264"/>
      <c r="G21" s="264"/>
      <c r="H21" s="264"/>
      <c r="I21" s="20"/>
      <c r="J21" s="264"/>
      <c r="K21" s="264"/>
      <c r="L21" s="264"/>
      <c r="M21" s="20"/>
      <c r="N21" s="264"/>
      <c r="O21" s="264"/>
      <c r="P21" s="264"/>
      <c r="Q21" s="20"/>
      <c r="R21" s="20"/>
    </row>
    <row r="22" spans="2:18" x14ac:dyDescent="0.25">
      <c r="B22" s="62">
        <v>3</v>
      </c>
      <c r="C22" s="247" t="s">
        <v>183</v>
      </c>
      <c r="D22" s="221" t="s">
        <v>625</v>
      </c>
      <c r="E22" s="65"/>
      <c r="F22" s="264"/>
      <c r="G22" s="264"/>
      <c r="H22" s="264"/>
      <c r="I22" s="20"/>
      <c r="J22" s="264"/>
      <c r="K22" s="264"/>
      <c r="L22" s="264"/>
      <c r="M22" s="20"/>
      <c r="N22" s="264"/>
      <c r="O22" s="264"/>
      <c r="P22" s="264"/>
      <c r="Q22" s="20"/>
      <c r="R22" s="20"/>
    </row>
    <row r="23" spans="2:18" x14ac:dyDescent="0.25">
      <c r="B23" s="62">
        <v>4</v>
      </c>
      <c r="C23" s="247" t="s">
        <v>184</v>
      </c>
      <c r="D23" s="221" t="s">
        <v>625</v>
      </c>
      <c r="E23" s="65"/>
      <c r="F23" s="264"/>
      <c r="G23" s="264"/>
      <c r="H23" s="264"/>
      <c r="I23" s="20"/>
      <c r="J23" s="264"/>
      <c r="K23" s="264"/>
      <c r="L23" s="264"/>
      <c r="M23" s="20"/>
      <c r="N23" s="264"/>
      <c r="O23" s="264"/>
      <c r="P23" s="264"/>
      <c r="Q23" s="20"/>
      <c r="R23" s="20"/>
    </row>
    <row r="24" spans="2:18" x14ac:dyDescent="0.25">
      <c r="B24" s="62">
        <v>5</v>
      </c>
      <c r="C24" s="247" t="s">
        <v>595</v>
      </c>
      <c r="D24" s="221" t="s">
        <v>625</v>
      </c>
      <c r="E24" s="65"/>
      <c r="F24" s="264"/>
      <c r="G24" s="264"/>
      <c r="H24" s="264"/>
      <c r="I24" s="20"/>
      <c r="J24" s="264"/>
      <c r="K24" s="264"/>
      <c r="L24" s="264"/>
      <c r="M24" s="20"/>
      <c r="N24" s="264"/>
      <c r="O24" s="264"/>
      <c r="P24" s="264"/>
      <c r="Q24" s="20"/>
      <c r="R24" s="20"/>
    </row>
    <row r="25" spans="2:18" x14ac:dyDescent="0.25">
      <c r="B25" s="62">
        <v>6</v>
      </c>
      <c r="C25" s="247" t="s">
        <v>195</v>
      </c>
      <c r="D25" s="221" t="s">
        <v>625</v>
      </c>
      <c r="E25" s="65"/>
      <c r="F25" s="264"/>
      <c r="G25" s="264"/>
      <c r="H25" s="264"/>
      <c r="I25" s="20"/>
      <c r="J25" s="264"/>
      <c r="K25" s="264"/>
      <c r="L25" s="264"/>
      <c r="M25" s="20"/>
      <c r="N25" s="264"/>
      <c r="O25" s="264"/>
      <c r="P25" s="264"/>
      <c r="Q25" s="20"/>
      <c r="R25" s="20"/>
    </row>
    <row r="26" spans="2:18" x14ac:dyDescent="0.25">
      <c r="B26" s="62">
        <v>7</v>
      </c>
      <c r="C26" s="247" t="s">
        <v>231</v>
      </c>
      <c r="D26" s="221" t="s">
        <v>625</v>
      </c>
      <c r="E26" s="65"/>
      <c r="F26" s="264"/>
      <c r="G26" s="264"/>
      <c r="H26" s="264"/>
      <c r="I26" s="20"/>
      <c r="J26" s="264"/>
      <c r="K26" s="264"/>
      <c r="L26" s="264"/>
      <c r="M26" s="20"/>
      <c r="N26" s="264"/>
      <c r="O26" s="264"/>
      <c r="P26" s="264"/>
      <c r="Q26" s="20"/>
      <c r="R26" s="20"/>
    </row>
    <row r="27" spans="2:18" x14ac:dyDescent="0.25">
      <c r="B27" s="62">
        <v>8</v>
      </c>
      <c r="C27" s="247" t="s">
        <v>198</v>
      </c>
      <c r="D27" s="221" t="s">
        <v>625</v>
      </c>
      <c r="E27" s="65"/>
      <c r="F27" s="264"/>
      <c r="G27" s="264"/>
      <c r="H27" s="264"/>
      <c r="I27" s="20"/>
      <c r="J27" s="264"/>
      <c r="K27" s="264"/>
      <c r="L27" s="264"/>
      <c r="M27" s="20"/>
      <c r="N27" s="264"/>
      <c r="O27" s="264"/>
      <c r="P27" s="264"/>
      <c r="Q27" s="20"/>
      <c r="R27" s="20"/>
    </row>
    <row r="28" spans="2:18" x14ac:dyDescent="0.25">
      <c r="B28" s="62">
        <v>9</v>
      </c>
      <c r="C28" s="247" t="s">
        <v>197</v>
      </c>
      <c r="D28" s="221" t="s">
        <v>625</v>
      </c>
      <c r="E28" s="65"/>
      <c r="F28" s="264"/>
      <c r="G28" s="264"/>
      <c r="H28" s="264"/>
      <c r="I28" s="20"/>
      <c r="J28" s="264"/>
      <c r="K28" s="264"/>
      <c r="L28" s="264"/>
      <c r="M28" s="20"/>
      <c r="N28" s="264"/>
      <c r="O28" s="264"/>
      <c r="P28" s="264"/>
      <c r="Q28" s="20"/>
      <c r="R28" s="20"/>
    </row>
    <row r="29" spans="2:18" x14ac:dyDescent="0.25">
      <c r="B29" s="62">
        <v>10</v>
      </c>
      <c r="C29" s="247" t="s">
        <v>626</v>
      </c>
      <c r="D29" s="221" t="s">
        <v>627</v>
      </c>
      <c r="E29" s="65"/>
      <c r="F29" s="264"/>
      <c r="G29" s="264"/>
      <c r="H29" s="264"/>
      <c r="I29" s="20"/>
      <c r="J29" s="264"/>
      <c r="K29" s="264"/>
      <c r="L29" s="264"/>
      <c r="M29" s="20"/>
      <c r="N29" s="264"/>
      <c r="O29" s="264"/>
      <c r="P29" s="264"/>
      <c r="Q29" s="20"/>
      <c r="R29" s="20"/>
    </row>
    <row r="30" spans="2:18" x14ac:dyDescent="0.25">
      <c r="B30" s="62">
        <v>11</v>
      </c>
      <c r="C30" s="247" t="s">
        <v>628</v>
      </c>
      <c r="D30" s="221" t="s">
        <v>627</v>
      </c>
      <c r="E30" s="65"/>
      <c r="F30" s="264"/>
      <c r="G30" s="264"/>
      <c r="H30" s="264"/>
      <c r="I30" s="20"/>
      <c r="J30" s="264"/>
      <c r="K30" s="264"/>
      <c r="L30" s="264"/>
      <c r="M30" s="20"/>
      <c r="N30" s="264"/>
      <c r="O30" s="264"/>
      <c r="P30" s="264"/>
      <c r="Q30" s="20"/>
      <c r="R30" s="20"/>
    </row>
    <row r="31" spans="2:18" x14ac:dyDescent="0.25">
      <c r="B31" s="62">
        <v>12</v>
      </c>
      <c r="C31" s="247" t="s">
        <v>629</v>
      </c>
      <c r="D31" s="221" t="s">
        <v>627</v>
      </c>
      <c r="E31" s="65"/>
      <c r="F31" s="264"/>
      <c r="G31" s="264"/>
      <c r="H31" s="264"/>
      <c r="I31" s="20"/>
      <c r="J31" s="264"/>
      <c r="K31" s="264"/>
      <c r="L31" s="264"/>
      <c r="M31" s="20"/>
      <c r="N31" s="264"/>
      <c r="O31" s="264"/>
      <c r="P31" s="264"/>
      <c r="Q31" s="20"/>
      <c r="R31" s="20"/>
    </row>
    <row r="32" spans="2:18" x14ac:dyDescent="0.25">
      <c r="B32" s="62">
        <v>13</v>
      </c>
      <c r="C32" s="221" t="s">
        <v>630</v>
      </c>
      <c r="D32" s="221" t="s">
        <v>625</v>
      </c>
      <c r="E32" s="65"/>
      <c r="F32" s="264"/>
      <c r="G32" s="264"/>
      <c r="H32" s="264"/>
      <c r="I32" s="20"/>
      <c r="J32" s="264"/>
      <c r="K32" s="264"/>
      <c r="L32" s="264"/>
      <c r="M32" s="20"/>
      <c r="N32" s="264"/>
      <c r="O32" s="264"/>
      <c r="P32" s="264"/>
      <c r="Q32" s="20"/>
      <c r="R32" s="20"/>
    </row>
    <row r="33" spans="2:18" ht="15.75" thickBot="1" x14ac:dyDescent="0.3">
      <c r="B33" s="188"/>
      <c r="C33" s="195"/>
      <c r="D33" s="195"/>
      <c r="E33" s="65"/>
      <c r="F33" s="20"/>
      <c r="G33" s="20"/>
      <c r="H33" s="20"/>
      <c r="I33" s="20"/>
      <c r="J33" s="20"/>
      <c r="K33" s="20"/>
      <c r="L33" s="20"/>
      <c r="M33" s="20"/>
      <c r="N33" s="159">
        <f>SUM(N20:N32)</f>
        <v>0</v>
      </c>
      <c r="O33" s="20"/>
      <c r="P33" s="20"/>
      <c r="Q33" s="20"/>
      <c r="R33" s="20"/>
    </row>
    <row r="34" spans="2:18" ht="15.75" thickTop="1" x14ac:dyDescent="0.25">
      <c r="B34" s="188"/>
      <c r="C34" s="195"/>
      <c r="D34" s="195"/>
      <c r="E34" s="65"/>
      <c r="F34" s="20"/>
      <c r="G34" s="20"/>
      <c r="H34" s="20"/>
      <c r="I34" s="20"/>
      <c r="J34" s="20"/>
      <c r="K34" s="20"/>
      <c r="L34" s="20"/>
      <c r="M34" s="20"/>
      <c r="N34" s="191"/>
      <c r="O34" s="20"/>
      <c r="P34" s="20"/>
      <c r="Q34" s="20"/>
      <c r="R34" s="20"/>
    </row>
    <row r="35" spans="2:18" ht="15.75" thickBot="1" x14ac:dyDescent="0.3">
      <c r="B35" s="188"/>
      <c r="C35" s="195"/>
      <c r="D35" s="195"/>
      <c r="E35" s="65"/>
      <c r="F35" s="20"/>
      <c r="G35" s="20"/>
      <c r="H35" s="20"/>
      <c r="I35" s="20"/>
      <c r="J35" s="20"/>
      <c r="K35" s="20"/>
      <c r="L35" s="20"/>
      <c r="M35" s="20"/>
      <c r="N35" s="192">
        <f>N33+N15</f>
        <v>0</v>
      </c>
      <c r="O35" s="20"/>
      <c r="P35" s="20"/>
      <c r="Q35" s="20"/>
      <c r="R35" s="20"/>
    </row>
    <row r="36" spans="2:18" ht="15.75" thickTop="1" x14ac:dyDescent="0.25">
      <c r="B36" s="30" t="s">
        <v>69</v>
      </c>
      <c r="C36" s="20"/>
      <c r="D36" s="20"/>
      <c r="E36" s="66"/>
      <c r="F36" s="20"/>
      <c r="G36" s="20"/>
      <c r="H36" s="20"/>
      <c r="I36" s="20"/>
      <c r="J36" s="20"/>
      <c r="K36" s="20"/>
      <c r="L36" s="20"/>
      <c r="M36" s="20"/>
      <c r="N36" s="20"/>
      <c r="O36" s="20"/>
      <c r="P36" s="20"/>
      <c r="Q36" s="20"/>
      <c r="R36" s="20"/>
    </row>
    <row r="37" spans="2:18" x14ac:dyDescent="0.25">
      <c r="B37" s="34" t="s">
        <v>573</v>
      </c>
      <c r="C37" s="20"/>
      <c r="D37" s="20"/>
      <c r="E37" s="20"/>
      <c r="F37" s="20"/>
      <c r="G37" s="20"/>
      <c r="H37" s="20"/>
      <c r="I37" s="20"/>
      <c r="J37" s="20"/>
      <c r="K37" s="20"/>
      <c r="L37" s="20"/>
      <c r="M37" s="20"/>
      <c r="N37" s="20"/>
      <c r="O37" s="20"/>
      <c r="P37" s="20"/>
      <c r="Q37" s="20"/>
      <c r="R37" s="20"/>
    </row>
    <row r="38" spans="2:18" x14ac:dyDescent="0.25">
      <c r="B38" s="20" t="s">
        <v>248</v>
      </c>
      <c r="C38" s="20"/>
      <c r="D38" s="20"/>
      <c r="E38" s="67"/>
      <c r="F38" s="20"/>
      <c r="G38" s="20"/>
      <c r="H38" s="20"/>
      <c r="I38" s="20"/>
      <c r="J38" s="20"/>
      <c r="K38" s="20"/>
      <c r="L38" s="20"/>
      <c r="M38" s="20"/>
      <c r="N38" s="20"/>
      <c r="O38" s="20"/>
      <c r="P38" s="20"/>
      <c r="Q38" s="20"/>
      <c r="R38" s="20"/>
    </row>
    <row r="39" spans="2:18" x14ac:dyDescent="0.25">
      <c r="B39" s="50" t="s">
        <v>249</v>
      </c>
      <c r="C39" s="20"/>
      <c r="D39" s="20"/>
      <c r="E39" s="67"/>
      <c r="F39" s="20"/>
      <c r="G39" s="20"/>
      <c r="H39" s="20"/>
      <c r="I39" s="20"/>
      <c r="J39" s="20"/>
      <c r="K39" s="20"/>
      <c r="L39" s="20"/>
      <c r="M39" s="20"/>
      <c r="N39" s="20"/>
      <c r="O39" s="20"/>
      <c r="P39" s="20"/>
      <c r="Q39" s="20"/>
      <c r="R39" s="20"/>
    </row>
    <row r="40" spans="2:18" x14ac:dyDescent="0.25">
      <c r="B40" s="32" t="s">
        <v>124</v>
      </c>
      <c r="C40" s="20"/>
      <c r="D40" s="20"/>
      <c r="E40" s="67"/>
      <c r="F40" s="20"/>
      <c r="G40" s="20"/>
      <c r="H40" s="20"/>
      <c r="I40" s="20"/>
      <c r="J40" s="20"/>
      <c r="K40" s="20"/>
      <c r="L40" s="20"/>
      <c r="M40" s="20"/>
      <c r="N40" s="20"/>
      <c r="O40" s="20"/>
      <c r="P40" s="20"/>
      <c r="Q40" s="20"/>
      <c r="R40" s="20"/>
    </row>
    <row r="41" spans="2:18" x14ac:dyDescent="0.25">
      <c r="B41" s="58"/>
      <c r="C41" s="20"/>
      <c r="D41" s="20"/>
      <c r="E41" s="68"/>
      <c r="F41" s="20"/>
      <c r="G41" s="20"/>
      <c r="H41" s="20"/>
      <c r="I41" s="20"/>
      <c r="J41" s="20"/>
      <c r="K41" s="20"/>
      <c r="L41" s="20"/>
      <c r="M41" s="20"/>
      <c r="N41" s="20"/>
      <c r="O41" s="20"/>
      <c r="P41" s="20"/>
      <c r="Q41" s="20"/>
      <c r="R41" s="20"/>
    </row>
  </sheetData>
  <sheetProtection algorithmName="SHA-512" hashValue="5hFXa+zvZj5ZjAs8iZce8OyUSWHMjtBJC7BQ9uSdGQhVBJ1gX90G2bObj/9uZV62hJ/Mxz723A8P00U3G2QbbQ==" saltValue="qeMyXlUtYppcZT1QWRxwew==" spinCount="100000" sheet="1" objects="1" scenarios="1"/>
  <mergeCells count="13">
    <mergeCell ref="B11:P11"/>
    <mergeCell ref="N12:P12"/>
    <mergeCell ref="C2:D2"/>
    <mergeCell ref="C3:D3"/>
    <mergeCell ref="C4:D4"/>
    <mergeCell ref="C5:D5"/>
    <mergeCell ref="B8:D8"/>
    <mergeCell ref="B17:P17"/>
    <mergeCell ref="F18:I18"/>
    <mergeCell ref="J18:M18"/>
    <mergeCell ref="N18:P18"/>
    <mergeCell ref="E12:H12"/>
    <mergeCell ref="I12:L12"/>
  </mergeCells>
  <conditionalFormatting sqref="B18:D19 B20:B35">
    <cfRule type="expression" dxfId="63" priority="12">
      <formula>CELL("protect",B18)=0</formula>
    </cfRule>
  </conditionalFormatting>
  <conditionalFormatting sqref="B2:I2 B14 D14 F14:H14 J14:L14 N14:R14">
    <cfRule type="expression" dxfId="62" priority="17">
      <formula>CELL("protect",B2)=0</formula>
    </cfRule>
  </conditionalFormatting>
  <conditionalFormatting sqref="B17:P17">
    <cfRule type="expression" dxfId="61" priority="11">
      <formula>CELL("protect",B17)=0</formula>
    </cfRule>
  </conditionalFormatting>
  <conditionalFormatting sqref="B3:R11 B12:N12 Q12:R12 B13:R13">
    <cfRule type="expression" dxfId="60" priority="13">
      <formula>CELL("protect",B3)=0</formula>
    </cfRule>
  </conditionalFormatting>
  <conditionalFormatting sqref="B15:R16 Q17:R32 E18:E32 I21:I32 M21:M32 E33:R35 B36:R41">
    <cfRule type="expression" dxfId="59" priority="14">
      <formula>CELL("protect",B15)=0</formula>
    </cfRule>
  </conditionalFormatting>
  <conditionalFormatting sqref="F20:H32">
    <cfRule type="expression" dxfId="58" priority="5">
      <formula>CELL("protect",F20)=0</formula>
    </cfRule>
  </conditionalFormatting>
  <conditionalFormatting sqref="F18:N18">
    <cfRule type="expression" dxfId="57" priority="6">
      <formula>CELL("protect",F18)=0</formula>
    </cfRule>
  </conditionalFormatting>
  <conditionalFormatting sqref="F19:P19">
    <cfRule type="expression" dxfId="56" priority="9">
      <formula>CELL("protect",F19)=0</formula>
    </cfRule>
  </conditionalFormatting>
  <conditionalFormatting sqref="J20:L32">
    <cfRule type="expression" dxfId="55" priority="2">
      <formula>CELL("protect",J20)=0</formula>
    </cfRule>
  </conditionalFormatting>
  <conditionalFormatting sqref="N20:P32">
    <cfRule type="expression" dxfId="54" priority="1">
      <formula>CELL("protect",N20)=0</formula>
    </cfRule>
  </conditionalFormatting>
  <dataValidations count="1">
    <dataValidation type="decimal" allowBlank="1" showInputMessage="1" showErrorMessage="1" sqref="E14:P14 F20:P20" xr:uid="{41ED136D-924D-421F-AE66-A7F52AFB0230}">
      <formula1>0</formula1>
      <formula2>999999999999999000</formula2>
    </dataValidation>
  </dataValidations>
  <pageMargins left="0.25" right="0.25" top="0.75" bottom="0.75" header="0.3" footer="0.3"/>
  <pageSetup paperSize="9" scale="6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7BD2F-E51C-4264-A609-27B98069CD66}">
  <sheetPr>
    <tabColor theme="4" tint="0.39997558519241921"/>
    <pageSetUpPr fitToPage="1"/>
  </sheetPr>
  <dimension ref="B1:W33"/>
  <sheetViews>
    <sheetView view="pageBreakPreview" zoomScale="60" zoomScaleNormal="100" workbookViewId="0">
      <selection activeCell="C16" sqref="C16"/>
    </sheetView>
  </sheetViews>
  <sheetFormatPr defaultRowHeight="15" x14ac:dyDescent="0.25"/>
  <cols>
    <col min="1" max="1" width="7.28515625" customWidth="1"/>
    <col min="2" max="2" width="22" customWidth="1"/>
    <col min="3" max="3" width="44" bestFit="1" customWidth="1"/>
    <col min="4" max="4" width="16.5703125" customWidth="1"/>
    <col min="5" max="5" width="1.85546875" customWidth="1"/>
    <col min="6" max="6" width="11.7109375" customWidth="1"/>
    <col min="7" max="7" width="11.42578125" customWidth="1"/>
    <col min="8" max="8" width="11.5703125" customWidth="1"/>
    <col min="9" max="9" width="1.85546875" customWidth="1"/>
    <col min="10" max="10" width="12.5703125" customWidth="1"/>
    <col min="11" max="11" width="14.42578125" customWidth="1"/>
    <col min="12" max="12" width="14.28515625" customWidth="1"/>
    <col min="13" max="13" width="1.7109375" customWidth="1"/>
    <col min="14" max="15" width="11.7109375" customWidth="1"/>
    <col min="16" max="16" width="13.28515625" customWidth="1"/>
    <col min="17" max="17" width="2.140625" customWidth="1"/>
    <col min="18" max="18" width="11.85546875" customWidth="1"/>
    <col min="19" max="19" width="13.42578125" customWidth="1"/>
    <col min="20" max="20" width="12.7109375" customWidth="1"/>
    <col min="21" max="21" width="10.28515625" customWidth="1"/>
  </cols>
  <sheetData>
    <row r="1" spans="2:23" x14ac:dyDescent="0.25">
      <c r="B1" s="195"/>
      <c r="C1" s="195"/>
      <c r="D1" s="195"/>
      <c r="E1" s="195"/>
      <c r="F1" s="195"/>
      <c r="G1" s="195"/>
      <c r="H1" s="195"/>
      <c r="I1" s="195"/>
      <c r="J1" s="195"/>
      <c r="K1" s="195"/>
      <c r="L1" s="195"/>
      <c r="M1" s="195"/>
      <c r="N1" s="195"/>
      <c r="O1" s="195"/>
      <c r="P1" s="195"/>
      <c r="Q1" s="195"/>
      <c r="R1" s="195"/>
      <c r="S1" s="195"/>
      <c r="T1" s="195"/>
    </row>
    <row r="2" spans="2:23" x14ac:dyDescent="0.25">
      <c r="B2" s="18" t="s">
        <v>8</v>
      </c>
      <c r="C2" s="286" t="str">
        <f>'Cover Sheet'!C7</f>
        <v>RFP 04/2025</v>
      </c>
      <c r="D2" s="286"/>
      <c r="E2" s="57"/>
      <c r="F2" s="57"/>
      <c r="G2" s="57"/>
      <c r="H2" s="57"/>
      <c r="I2" s="57"/>
      <c r="J2" s="53"/>
      <c r="K2" s="21" t="s">
        <v>9</v>
      </c>
      <c r="L2" s="19" t="str">
        <f>Index!A21</f>
        <v>TD.6</v>
      </c>
      <c r="M2" s="20"/>
      <c r="N2" s="20"/>
      <c r="O2" s="195"/>
      <c r="P2" s="195"/>
      <c r="Q2" s="195"/>
      <c r="R2" s="195"/>
      <c r="S2" s="195"/>
      <c r="T2" s="195"/>
    </row>
    <row r="3" spans="2:23" x14ac:dyDescent="0.25">
      <c r="B3" s="18" t="s">
        <v>10</v>
      </c>
      <c r="C3" s="286" t="str">
        <f>'Cover Sheet'!C10</f>
        <v>Network Carrier and Infrastructure Services</v>
      </c>
      <c r="D3" s="286"/>
      <c r="E3" s="57"/>
      <c r="F3" s="57"/>
      <c r="G3" s="57"/>
      <c r="H3" s="57"/>
      <c r="I3" s="57"/>
      <c r="J3" s="57"/>
      <c r="K3" s="21"/>
      <c r="L3" s="57"/>
      <c r="M3" s="20"/>
      <c r="N3" s="20"/>
      <c r="O3" s="20"/>
      <c r="P3" s="20"/>
      <c r="Q3" s="20"/>
      <c r="R3" s="20"/>
      <c r="S3" s="20"/>
      <c r="T3" s="20"/>
      <c r="U3" s="20"/>
      <c r="V3" s="20"/>
      <c r="W3" s="20"/>
    </row>
    <row r="4" spans="2:23" x14ac:dyDescent="0.25">
      <c r="B4" s="18" t="s">
        <v>96</v>
      </c>
      <c r="C4" s="286" t="str">
        <f>'Cover Sheet'!C13</f>
        <v>Tower D: Data Carrier Services</v>
      </c>
      <c r="D4" s="286"/>
      <c r="E4" s="57"/>
      <c r="F4" s="57"/>
      <c r="G4" s="57"/>
      <c r="H4" s="57"/>
      <c r="I4" s="57"/>
      <c r="J4" s="57"/>
      <c r="K4" s="57"/>
      <c r="L4" s="57"/>
      <c r="M4" s="20"/>
      <c r="N4" s="20"/>
      <c r="O4" s="20"/>
      <c r="P4" s="20"/>
      <c r="Q4" s="20"/>
      <c r="R4" s="20"/>
      <c r="S4" s="20"/>
      <c r="T4" s="20"/>
      <c r="U4" s="20"/>
      <c r="V4" s="20"/>
      <c r="W4" s="20"/>
    </row>
    <row r="5" spans="2:23" x14ac:dyDescent="0.25">
      <c r="B5" s="22" t="s">
        <v>12</v>
      </c>
      <c r="C5" s="286">
        <f>'Cover Sheet'!C16</f>
        <v>0</v>
      </c>
      <c r="D5" s="286"/>
      <c r="E5" s="57"/>
      <c r="F5" s="57"/>
      <c r="G5" s="57"/>
      <c r="H5" s="57"/>
      <c r="I5" s="57"/>
      <c r="J5" s="57"/>
      <c r="K5" s="57"/>
      <c r="L5" s="57"/>
      <c r="M5" s="20"/>
      <c r="N5" s="20"/>
      <c r="O5" s="20"/>
      <c r="P5" s="20"/>
      <c r="Q5" s="20"/>
      <c r="R5" s="20"/>
      <c r="S5" s="20"/>
      <c r="T5" s="20"/>
      <c r="U5" s="20"/>
      <c r="V5" s="20"/>
      <c r="W5" s="20"/>
    </row>
    <row r="6" spans="2:23" x14ac:dyDescent="0.25">
      <c r="B6" s="121"/>
      <c r="C6" s="53"/>
      <c r="D6" s="53"/>
      <c r="E6" s="57"/>
      <c r="F6" s="57"/>
      <c r="G6" s="57"/>
      <c r="H6" s="57"/>
      <c r="I6" s="57"/>
      <c r="J6" s="57"/>
      <c r="K6" s="57"/>
      <c r="L6" s="57"/>
      <c r="M6" s="20"/>
      <c r="N6" s="20"/>
      <c r="O6" s="20"/>
      <c r="P6" s="20"/>
      <c r="Q6" s="20"/>
      <c r="R6" s="20"/>
      <c r="S6" s="20"/>
      <c r="T6" s="20"/>
      <c r="U6" s="20"/>
      <c r="V6" s="20"/>
      <c r="W6" s="20"/>
    </row>
    <row r="7" spans="2:23" ht="18.75" x14ac:dyDescent="0.3">
      <c r="B7" s="336" t="str">
        <f>"Template " &amp;L2&amp;" - "&amp;Index!B21</f>
        <v>Template TD.6 - Private &amp; External/Public Network Connectivity</v>
      </c>
      <c r="C7" s="336"/>
      <c r="D7" s="336"/>
      <c r="E7" s="70"/>
      <c r="F7" s="70"/>
      <c r="G7" s="70"/>
      <c r="H7" s="70"/>
      <c r="I7" s="70"/>
      <c r="J7" s="70"/>
      <c r="K7" s="70"/>
      <c r="L7" s="70"/>
      <c r="M7" s="70"/>
      <c r="N7" s="70"/>
      <c r="O7" s="70"/>
      <c r="P7" s="70"/>
      <c r="Q7" s="70"/>
      <c r="R7" s="70"/>
      <c r="S7" s="70"/>
      <c r="T7" s="70"/>
      <c r="U7" s="20"/>
      <c r="V7" s="20"/>
      <c r="W7" s="20"/>
    </row>
    <row r="8" spans="2:23" ht="18.75" x14ac:dyDescent="0.3">
      <c r="B8" s="118"/>
      <c r="C8" s="118"/>
      <c r="D8" s="118"/>
      <c r="E8" s="70"/>
      <c r="F8" s="70"/>
      <c r="G8" s="70"/>
      <c r="H8" s="70"/>
      <c r="I8" s="70"/>
      <c r="J8" s="70"/>
      <c r="K8" s="70"/>
      <c r="L8" s="70"/>
      <c r="M8" s="70"/>
      <c r="N8" s="70"/>
      <c r="O8" s="70"/>
      <c r="P8" s="70"/>
      <c r="Q8" s="70"/>
      <c r="R8" s="70"/>
      <c r="S8" s="70"/>
      <c r="T8" s="70"/>
      <c r="U8" s="20"/>
      <c r="V8" s="20"/>
      <c r="W8" s="20"/>
    </row>
    <row r="9" spans="2:23" ht="18.75" x14ac:dyDescent="0.3">
      <c r="B9" s="118" t="s">
        <v>282</v>
      </c>
      <c r="C9" s="118"/>
      <c r="D9" s="118"/>
      <c r="E9" s="70"/>
      <c r="F9" s="70"/>
      <c r="G9" s="70"/>
      <c r="H9" s="70"/>
      <c r="I9" s="70"/>
      <c r="J9" s="70"/>
      <c r="K9" s="70"/>
      <c r="L9" s="70"/>
      <c r="M9" s="70"/>
      <c r="N9" s="70"/>
      <c r="O9" s="70"/>
      <c r="P9" s="70"/>
      <c r="Q9" s="70"/>
      <c r="R9" s="70"/>
      <c r="S9" s="70"/>
      <c r="T9" s="70"/>
      <c r="U9" s="20"/>
      <c r="V9" s="20"/>
      <c r="W9" s="20"/>
    </row>
    <row r="10" spans="2:23" ht="19.5" thickBot="1" x14ac:dyDescent="0.35">
      <c r="B10" s="118"/>
      <c r="C10" s="118"/>
      <c r="D10" s="118"/>
      <c r="E10" s="70"/>
      <c r="F10" s="70"/>
      <c r="G10" s="70"/>
      <c r="H10" s="70"/>
      <c r="I10" s="70"/>
      <c r="J10" s="70"/>
      <c r="K10" s="70"/>
      <c r="L10" s="70"/>
      <c r="M10" s="70"/>
      <c r="N10" s="70"/>
      <c r="O10" s="70"/>
      <c r="P10" s="70"/>
      <c r="Q10" s="70"/>
      <c r="R10" s="70"/>
      <c r="S10" s="70"/>
      <c r="T10" s="70"/>
      <c r="U10" s="20"/>
      <c r="V10" s="20"/>
      <c r="W10" s="20"/>
    </row>
    <row r="11" spans="2:23" ht="15.75" thickBot="1" x14ac:dyDescent="0.3">
      <c r="B11" s="360" t="s">
        <v>283</v>
      </c>
      <c r="C11" s="361"/>
      <c r="D11" s="361"/>
      <c r="E11" s="363"/>
      <c r="F11" s="363"/>
      <c r="G11" s="363"/>
      <c r="H11" s="363"/>
      <c r="I11" s="363"/>
      <c r="J11" s="361"/>
      <c r="K11" s="361"/>
      <c r="L11" s="361"/>
      <c r="M11" s="363"/>
      <c r="N11" s="361"/>
      <c r="O11" s="361"/>
      <c r="P11" s="361"/>
      <c r="Q11" s="363"/>
      <c r="R11" s="361"/>
      <c r="S11" s="361"/>
      <c r="T11" s="362"/>
      <c r="U11" s="20"/>
      <c r="V11" s="20"/>
      <c r="W11" s="20"/>
    </row>
    <row r="12" spans="2:23" ht="27.75" customHeight="1" x14ac:dyDescent="0.25">
      <c r="B12" s="107" t="s">
        <v>284</v>
      </c>
      <c r="C12" s="38" t="s">
        <v>285</v>
      </c>
      <c r="D12" s="37" t="s">
        <v>286</v>
      </c>
      <c r="E12" s="152"/>
      <c r="F12" s="358" t="s">
        <v>129</v>
      </c>
      <c r="G12" s="364"/>
      <c r="H12" s="364"/>
      <c r="I12" s="152"/>
      <c r="J12" s="320" t="s">
        <v>130</v>
      </c>
      <c r="K12" s="320"/>
      <c r="L12" s="320"/>
      <c r="M12" s="152"/>
      <c r="N12" s="320" t="s">
        <v>131</v>
      </c>
      <c r="O12" s="320"/>
      <c r="P12" s="320"/>
      <c r="Q12" s="152"/>
      <c r="R12" s="320" t="s">
        <v>132</v>
      </c>
      <c r="S12" s="320"/>
      <c r="T12" s="359"/>
      <c r="U12" s="20"/>
      <c r="V12" s="20"/>
      <c r="W12" s="20"/>
    </row>
    <row r="13" spans="2:23" x14ac:dyDescent="0.25">
      <c r="B13" s="119"/>
      <c r="C13" s="114"/>
      <c r="D13" s="150"/>
      <c r="E13" s="153"/>
      <c r="F13" s="177" t="s">
        <v>133</v>
      </c>
      <c r="G13" s="177" t="s">
        <v>134</v>
      </c>
      <c r="H13" s="177" t="s">
        <v>135</v>
      </c>
      <c r="I13" s="153"/>
      <c r="J13" s="151" t="s">
        <v>133</v>
      </c>
      <c r="K13" s="106" t="s">
        <v>134</v>
      </c>
      <c r="L13" s="154" t="s">
        <v>135</v>
      </c>
      <c r="M13" s="153"/>
      <c r="N13" s="151" t="s">
        <v>133</v>
      </c>
      <c r="O13" s="106" t="s">
        <v>134</v>
      </c>
      <c r="P13" s="154" t="s">
        <v>135</v>
      </c>
      <c r="Q13" s="153"/>
      <c r="R13" s="151" t="s">
        <v>133</v>
      </c>
      <c r="S13" s="106" t="s">
        <v>134</v>
      </c>
      <c r="T13" s="120" t="s">
        <v>135</v>
      </c>
      <c r="U13" s="20"/>
      <c r="V13" s="20"/>
      <c r="W13" s="20"/>
    </row>
    <row r="14" spans="2:23" x14ac:dyDescent="0.25">
      <c r="B14" s="27" t="s">
        <v>102</v>
      </c>
      <c r="C14" s="27" t="s">
        <v>287</v>
      </c>
      <c r="D14" s="170">
        <v>1024</v>
      </c>
      <c r="E14" s="250"/>
      <c r="F14" s="262"/>
      <c r="G14" s="186"/>
      <c r="H14" s="186"/>
      <c r="I14" s="250"/>
      <c r="J14" s="262"/>
      <c r="K14" s="186"/>
      <c r="L14" s="186"/>
      <c r="M14" s="250"/>
      <c r="N14" s="262"/>
      <c r="O14" s="186"/>
      <c r="P14" s="186"/>
      <c r="Q14" s="250"/>
      <c r="R14" s="262"/>
      <c r="S14" s="186"/>
      <c r="T14" s="186"/>
      <c r="U14" s="20"/>
      <c r="V14" s="20"/>
      <c r="W14" s="20"/>
    </row>
    <row r="15" spans="2:23" x14ac:dyDescent="0.25">
      <c r="B15" s="27" t="s">
        <v>102</v>
      </c>
      <c r="C15" s="27" t="s">
        <v>288</v>
      </c>
      <c r="D15" s="170">
        <v>1024</v>
      </c>
      <c r="E15" s="250"/>
      <c r="F15" s="262"/>
      <c r="G15" s="186"/>
      <c r="H15" s="186"/>
      <c r="I15" s="250"/>
      <c r="J15" s="262"/>
      <c r="K15" s="186"/>
      <c r="L15" s="186"/>
      <c r="M15" s="250"/>
      <c r="N15" s="262"/>
      <c r="O15" s="186"/>
      <c r="P15" s="186"/>
      <c r="Q15" s="250"/>
      <c r="R15" s="262"/>
      <c r="S15" s="186"/>
      <c r="T15" s="186"/>
      <c r="U15" s="20"/>
      <c r="V15" s="20"/>
      <c r="W15" s="20"/>
    </row>
    <row r="16" spans="2:23" x14ac:dyDescent="0.25">
      <c r="B16" s="27" t="s">
        <v>289</v>
      </c>
      <c r="C16" s="27" t="s">
        <v>290</v>
      </c>
      <c r="D16" s="173">
        <v>1024</v>
      </c>
      <c r="E16" s="250"/>
      <c r="F16" s="262"/>
      <c r="G16" s="186"/>
      <c r="H16" s="186"/>
      <c r="I16" s="250"/>
      <c r="J16" s="262"/>
      <c r="K16" s="186"/>
      <c r="L16" s="186"/>
      <c r="M16" s="250"/>
      <c r="N16" s="262"/>
      <c r="O16" s="186"/>
      <c r="P16" s="186"/>
      <c r="Q16" s="250"/>
      <c r="R16" s="262"/>
      <c r="S16" s="186"/>
      <c r="T16" s="186"/>
      <c r="U16" s="20"/>
      <c r="V16" s="20"/>
      <c r="W16" s="20"/>
    </row>
    <row r="17" spans="2:23" ht="15.75" thickBot="1" x14ac:dyDescent="0.3">
      <c r="B17" s="27" t="s">
        <v>289</v>
      </c>
      <c r="C17" s="27" t="s">
        <v>291</v>
      </c>
      <c r="D17" s="173">
        <v>1024</v>
      </c>
      <c r="E17" s="251"/>
      <c r="F17" s="262"/>
      <c r="G17" s="186"/>
      <c r="H17" s="186"/>
      <c r="I17" s="251"/>
      <c r="J17" s="262"/>
      <c r="K17" s="186"/>
      <c r="L17" s="186"/>
      <c r="M17" s="251"/>
      <c r="N17" s="262"/>
      <c r="O17" s="186"/>
      <c r="P17" s="186"/>
      <c r="Q17" s="251"/>
      <c r="R17" s="262"/>
      <c r="S17" s="186"/>
      <c r="T17" s="186"/>
      <c r="U17" s="20"/>
      <c r="V17" s="20"/>
      <c r="W17" s="20"/>
    </row>
    <row r="18" spans="2:23" ht="15.75" thickBot="1" x14ac:dyDescent="0.3">
      <c r="B18" s="121"/>
      <c r="C18" s="53"/>
      <c r="D18" s="53"/>
      <c r="E18" s="57"/>
      <c r="F18" s="57"/>
      <c r="G18" s="57"/>
      <c r="H18" s="169">
        <f>SUM(H14:H17)</f>
        <v>0</v>
      </c>
      <c r="I18" s="57"/>
      <c r="J18" s="57"/>
      <c r="K18" s="57"/>
      <c r="L18" s="57"/>
      <c r="M18" s="20"/>
      <c r="N18" s="20"/>
      <c r="O18" s="20"/>
      <c r="P18" s="20"/>
      <c r="Q18" s="20"/>
      <c r="R18" s="20"/>
      <c r="S18" s="20"/>
      <c r="T18" s="20"/>
      <c r="U18" s="20"/>
      <c r="V18" s="20"/>
      <c r="W18" s="20"/>
    </row>
    <row r="19" spans="2:23" ht="15.75" thickTop="1" x14ac:dyDescent="0.25">
      <c r="B19" s="121"/>
      <c r="C19" s="53"/>
      <c r="D19" s="53"/>
      <c r="E19" s="57"/>
      <c r="F19" s="57"/>
      <c r="G19" s="57"/>
      <c r="H19" s="57"/>
      <c r="I19" s="57"/>
      <c r="J19" s="57"/>
      <c r="K19" s="57"/>
      <c r="L19" s="57"/>
      <c r="M19" s="20"/>
      <c r="N19" s="20"/>
      <c r="O19" s="20"/>
      <c r="P19" s="20"/>
      <c r="Q19" s="20"/>
      <c r="R19" s="20"/>
      <c r="S19" s="20"/>
      <c r="T19" s="20"/>
      <c r="U19" s="20"/>
      <c r="V19" s="20"/>
      <c r="W19" s="20"/>
    </row>
    <row r="20" spans="2:23" ht="18.75" x14ac:dyDescent="0.3">
      <c r="B20" s="118" t="s">
        <v>292</v>
      </c>
      <c r="C20" s="53"/>
      <c r="D20" s="53"/>
      <c r="E20" s="57"/>
      <c r="F20" s="57"/>
      <c r="G20" s="57"/>
      <c r="H20" s="57"/>
      <c r="I20" s="57"/>
      <c r="J20" s="57"/>
      <c r="K20" s="57"/>
      <c r="L20" s="57"/>
      <c r="M20" s="57"/>
      <c r="N20" s="57"/>
      <c r="O20" s="57"/>
      <c r="P20" s="57"/>
      <c r="Q20" s="57"/>
      <c r="R20" s="57"/>
      <c r="S20" s="57"/>
      <c r="T20" s="57"/>
      <c r="U20" s="20"/>
      <c r="V20" s="20"/>
      <c r="W20" s="20"/>
    </row>
    <row r="21" spans="2:23" ht="19.5" thickBot="1" x14ac:dyDescent="0.35">
      <c r="B21" s="155"/>
      <c r="C21" s="155"/>
      <c r="D21" s="53"/>
      <c r="E21" s="57"/>
      <c r="F21" s="57"/>
      <c r="G21" s="57"/>
      <c r="H21" s="57"/>
      <c r="I21" s="57"/>
      <c r="J21" s="20"/>
      <c r="K21" s="20"/>
      <c r="L21" s="20"/>
      <c r="M21" s="20"/>
      <c r="N21" s="20"/>
      <c r="O21" s="20"/>
      <c r="P21" s="20"/>
      <c r="Q21" s="20"/>
      <c r="R21" s="20"/>
      <c r="S21" s="20"/>
      <c r="T21" s="20"/>
      <c r="U21" s="20"/>
      <c r="V21" s="20"/>
      <c r="W21" s="20"/>
    </row>
    <row r="22" spans="2:23" ht="15.75" thickBot="1" x14ac:dyDescent="0.3">
      <c r="B22" s="360" t="s">
        <v>293</v>
      </c>
      <c r="C22" s="361"/>
      <c r="D22" s="361"/>
      <c r="E22" s="361"/>
      <c r="F22" s="361"/>
      <c r="G22" s="361"/>
      <c r="H22" s="361"/>
      <c r="I22" s="361"/>
      <c r="J22" s="361"/>
      <c r="K22" s="361"/>
      <c r="L22" s="361"/>
      <c r="M22" s="361"/>
      <c r="N22" s="361"/>
      <c r="O22" s="361"/>
      <c r="P22" s="361"/>
      <c r="Q22" s="361"/>
      <c r="R22" s="361"/>
      <c r="S22" s="361"/>
      <c r="T22" s="362"/>
      <c r="U22" s="20"/>
      <c r="V22" s="20"/>
      <c r="W22" s="20"/>
    </row>
    <row r="23" spans="2:23" ht="33.75" customHeight="1" x14ac:dyDescent="0.25">
      <c r="B23" s="107" t="s">
        <v>284</v>
      </c>
      <c r="C23" s="38" t="s">
        <v>285</v>
      </c>
      <c r="D23" s="38" t="s">
        <v>286</v>
      </c>
      <c r="E23" s="152"/>
      <c r="F23" s="358" t="s">
        <v>129</v>
      </c>
      <c r="G23" s="364"/>
      <c r="H23" s="364"/>
      <c r="I23" s="152"/>
      <c r="J23" s="340" t="s">
        <v>130</v>
      </c>
      <c r="K23" s="320"/>
      <c r="L23" s="306"/>
      <c r="M23" s="152"/>
      <c r="N23" s="340" t="s">
        <v>131</v>
      </c>
      <c r="O23" s="320"/>
      <c r="P23" s="306"/>
      <c r="Q23" s="152"/>
      <c r="R23" s="340" t="s">
        <v>132</v>
      </c>
      <c r="S23" s="320"/>
      <c r="T23" s="359"/>
      <c r="U23" s="69"/>
      <c r="V23" s="69"/>
      <c r="W23" s="69"/>
    </row>
    <row r="24" spans="2:23" x14ac:dyDescent="0.25">
      <c r="B24" s="107"/>
      <c r="C24" s="38"/>
      <c r="D24" s="38"/>
      <c r="E24" s="153"/>
      <c r="F24" s="176" t="s">
        <v>133</v>
      </c>
      <c r="G24" s="176" t="s">
        <v>134</v>
      </c>
      <c r="H24" s="176" t="s">
        <v>135</v>
      </c>
      <c r="I24" s="153"/>
      <c r="J24" s="54" t="s">
        <v>133</v>
      </c>
      <c r="K24" s="54" t="s">
        <v>134</v>
      </c>
      <c r="L24" s="54" t="s">
        <v>135</v>
      </c>
      <c r="M24" s="153"/>
      <c r="N24" s="54" t="s">
        <v>133</v>
      </c>
      <c r="O24" s="54" t="s">
        <v>134</v>
      </c>
      <c r="P24" s="54" t="s">
        <v>135</v>
      </c>
      <c r="Q24" s="153"/>
      <c r="R24" s="54" t="s">
        <v>133</v>
      </c>
      <c r="S24" s="54" t="s">
        <v>134</v>
      </c>
      <c r="T24" s="108" t="s">
        <v>135</v>
      </c>
      <c r="U24" s="69"/>
      <c r="V24" s="69"/>
      <c r="W24" s="69"/>
    </row>
    <row r="25" spans="2:23" x14ac:dyDescent="0.25">
      <c r="B25" s="109" t="s">
        <v>102</v>
      </c>
      <c r="C25" s="27" t="s">
        <v>158</v>
      </c>
      <c r="D25" s="95">
        <v>1024</v>
      </c>
      <c r="E25" s="252"/>
      <c r="F25" s="262"/>
      <c r="G25" s="262"/>
      <c r="H25" s="270"/>
      <c r="I25" s="252"/>
      <c r="J25" s="262"/>
      <c r="K25" s="262"/>
      <c r="L25" s="270"/>
      <c r="M25" s="252"/>
      <c r="N25" s="262"/>
      <c r="O25" s="262"/>
      <c r="P25" s="270"/>
      <c r="Q25" s="252"/>
      <c r="R25" s="262"/>
      <c r="S25" s="262"/>
      <c r="T25" s="270"/>
      <c r="U25" s="20"/>
      <c r="V25" s="20"/>
      <c r="W25" s="20"/>
    </row>
    <row r="26" spans="2:23" ht="15.75" thickBot="1" x14ac:dyDescent="0.3">
      <c r="B26" s="110" t="s">
        <v>102</v>
      </c>
      <c r="C26" s="111" t="s">
        <v>294</v>
      </c>
      <c r="D26" s="112">
        <v>1024</v>
      </c>
      <c r="E26" s="253"/>
      <c r="F26" s="262"/>
      <c r="G26" s="262"/>
      <c r="H26" s="270"/>
      <c r="I26" s="253"/>
      <c r="J26" s="262"/>
      <c r="K26" s="262"/>
      <c r="L26" s="270"/>
      <c r="M26" s="253"/>
      <c r="N26" s="262"/>
      <c r="O26" s="262"/>
      <c r="P26" s="270"/>
      <c r="Q26" s="253"/>
      <c r="R26" s="262"/>
      <c r="S26" s="262"/>
      <c r="T26" s="270"/>
      <c r="U26" s="20"/>
      <c r="V26" s="20"/>
      <c r="W26" s="20"/>
    </row>
    <row r="27" spans="2:23" ht="15.75" thickBot="1" x14ac:dyDescent="0.3">
      <c r="B27" s="20"/>
      <c r="C27" s="20"/>
      <c r="D27" s="20"/>
      <c r="E27" s="70"/>
      <c r="F27" s="70"/>
      <c r="G27" s="70"/>
      <c r="H27" s="20"/>
      <c r="I27" s="70"/>
      <c r="J27" s="162">
        <f>SUM(J25:J26)</f>
        <v>0</v>
      </c>
      <c r="K27" s="70"/>
      <c r="L27" s="70"/>
      <c r="M27" s="70"/>
      <c r="N27" s="70"/>
      <c r="O27" s="70"/>
      <c r="P27" s="70"/>
      <c r="Q27" s="70"/>
      <c r="R27" s="70"/>
      <c r="S27" s="70"/>
      <c r="T27" s="70"/>
      <c r="U27" s="20"/>
      <c r="V27" s="20"/>
      <c r="W27" s="20"/>
    </row>
    <row r="28" spans="2:23" ht="15.75" thickTop="1" x14ac:dyDescent="0.25">
      <c r="B28" s="20"/>
      <c r="C28" s="20"/>
      <c r="D28" s="20"/>
      <c r="E28" s="20"/>
      <c r="F28" s="20"/>
      <c r="G28" s="20"/>
      <c r="H28" s="20"/>
      <c r="I28" s="20"/>
      <c r="J28" s="20"/>
      <c r="K28" s="20"/>
      <c r="L28" s="20"/>
      <c r="M28" s="20"/>
      <c r="N28" s="20"/>
      <c r="O28" s="20"/>
      <c r="P28" s="20"/>
      <c r="Q28" s="20"/>
      <c r="R28" s="20"/>
      <c r="S28" s="20"/>
      <c r="T28" s="20"/>
      <c r="U28" s="20"/>
      <c r="V28" s="20"/>
      <c r="W28" s="20"/>
    </row>
    <row r="29" spans="2:23" ht="15.75" thickBot="1" x14ac:dyDescent="0.3">
      <c r="B29" s="20"/>
      <c r="C29" s="20"/>
      <c r="D29" s="20"/>
      <c r="E29" s="20"/>
      <c r="F29" s="20"/>
      <c r="G29" s="20"/>
      <c r="H29" s="194">
        <f>H18+J27</f>
        <v>0</v>
      </c>
      <c r="I29" s="20"/>
      <c r="J29" s="20"/>
      <c r="K29" s="20"/>
      <c r="L29" s="20"/>
      <c r="M29" s="20"/>
      <c r="N29" s="20"/>
      <c r="O29" s="20"/>
      <c r="P29" s="20"/>
      <c r="Q29" s="20"/>
      <c r="R29" s="20"/>
      <c r="S29" s="20"/>
      <c r="T29" s="20"/>
      <c r="U29" s="20"/>
      <c r="V29" s="20"/>
      <c r="W29" s="20"/>
    </row>
    <row r="30" spans="2:23" ht="15.75" thickTop="1" x14ac:dyDescent="0.25">
      <c r="B30" s="30" t="s">
        <v>69</v>
      </c>
      <c r="C30" s="20"/>
      <c r="D30" s="57"/>
      <c r="E30" s="20"/>
      <c r="F30" s="20"/>
      <c r="G30" s="20"/>
      <c r="H30" s="20"/>
      <c r="I30" s="20"/>
      <c r="J30" s="20"/>
      <c r="K30" s="20"/>
      <c r="L30" s="20"/>
      <c r="M30" s="20"/>
      <c r="N30" s="20"/>
      <c r="O30" s="20"/>
      <c r="P30" s="20"/>
      <c r="Q30" s="20"/>
      <c r="R30" s="20"/>
      <c r="S30" s="20"/>
      <c r="T30" s="20"/>
      <c r="U30" s="20"/>
      <c r="V30" s="20"/>
      <c r="W30" s="20"/>
    </row>
    <row r="31" spans="2:23" x14ac:dyDescent="0.25">
      <c r="B31" s="50" t="s">
        <v>295</v>
      </c>
      <c r="C31" s="20"/>
      <c r="D31" s="57"/>
      <c r="E31" s="20"/>
      <c r="F31" s="20"/>
      <c r="G31" s="20"/>
      <c r="H31" s="20"/>
      <c r="I31" s="20"/>
      <c r="J31" s="20"/>
      <c r="K31" s="20"/>
      <c r="L31" s="20"/>
      <c r="M31" s="20"/>
      <c r="N31" s="20"/>
      <c r="O31" s="20"/>
      <c r="P31" s="20"/>
      <c r="Q31" s="20"/>
      <c r="R31" s="20"/>
      <c r="S31" s="20"/>
      <c r="T31" s="20"/>
      <c r="U31" s="20"/>
      <c r="V31" s="20"/>
      <c r="W31" s="20"/>
    </row>
    <row r="32" spans="2:23" x14ac:dyDescent="0.25">
      <c r="B32" s="32" t="s">
        <v>296</v>
      </c>
      <c r="C32" s="20"/>
      <c r="D32" s="57"/>
      <c r="E32" s="20"/>
      <c r="F32" s="20"/>
      <c r="G32" s="20"/>
      <c r="H32" s="20"/>
      <c r="I32" s="20"/>
      <c r="J32" s="20"/>
      <c r="K32" s="20"/>
      <c r="L32" s="20"/>
      <c r="M32" s="20"/>
      <c r="N32" s="20"/>
      <c r="O32" s="20"/>
      <c r="P32" s="20"/>
      <c r="Q32" s="20"/>
      <c r="R32" s="20"/>
      <c r="S32" s="20"/>
      <c r="T32" s="20"/>
      <c r="U32" s="20"/>
      <c r="V32" s="20"/>
      <c r="W32" s="20"/>
    </row>
    <row r="33" spans="2:23" x14ac:dyDescent="0.25">
      <c r="B33" s="20"/>
      <c r="C33" s="20"/>
      <c r="D33" s="20"/>
      <c r="E33" s="57"/>
      <c r="F33" s="57"/>
      <c r="G33" s="57"/>
      <c r="H33" s="57"/>
      <c r="I33" s="57"/>
      <c r="J33" s="57"/>
      <c r="K33" s="57"/>
      <c r="L33" s="57"/>
      <c r="M33" s="20"/>
      <c r="N33" s="20"/>
      <c r="O33" s="20"/>
      <c r="P33" s="20"/>
      <c r="Q33" s="20"/>
      <c r="R33" s="20"/>
      <c r="S33" s="20"/>
      <c r="T33" s="20"/>
      <c r="U33" s="20"/>
      <c r="V33" s="20"/>
      <c r="W33" s="20"/>
    </row>
  </sheetData>
  <sheetProtection algorithmName="SHA-512" hashValue="ZI77xMRLSw6aLusrlsBLkJamwvVIyp1y12YOHB1+IHgB9gqk6ZkAQg4sXZY+2/WIJ05CiaaG1I0f+K/KtLa/YA==" saltValue="yYgDR32MlJK5bILNYgnwXQ==" spinCount="100000" sheet="1" objects="1" scenarios="1"/>
  <mergeCells count="15">
    <mergeCell ref="N12:P12"/>
    <mergeCell ref="R12:T12"/>
    <mergeCell ref="N23:P23"/>
    <mergeCell ref="R23:T23"/>
    <mergeCell ref="C2:D2"/>
    <mergeCell ref="C3:D3"/>
    <mergeCell ref="C4:D4"/>
    <mergeCell ref="C5:D5"/>
    <mergeCell ref="B22:T22"/>
    <mergeCell ref="B11:T11"/>
    <mergeCell ref="B7:D7"/>
    <mergeCell ref="J12:L12"/>
    <mergeCell ref="J23:L23"/>
    <mergeCell ref="F12:H12"/>
    <mergeCell ref="F23:H23"/>
  </mergeCells>
  <conditionalFormatting sqref="B20">
    <cfRule type="expression" dxfId="53" priority="23">
      <formula>CELL("protect",B20)=0</formula>
    </cfRule>
  </conditionalFormatting>
  <conditionalFormatting sqref="B7:D10">
    <cfRule type="expression" dxfId="52" priority="24">
      <formula>CELL("protect",B7)=0</formula>
    </cfRule>
  </conditionalFormatting>
  <conditionalFormatting sqref="B14:D17">
    <cfRule type="expression" dxfId="51" priority="12">
      <formula>CELL("protect",B14)=0</formula>
    </cfRule>
    <cfRule type="cellIs" dxfId="50" priority="13" operator="lessThan">
      <formula>1</formula>
    </cfRule>
  </conditionalFormatting>
  <conditionalFormatting sqref="B25:D26">
    <cfRule type="cellIs" dxfId="49" priority="32" operator="lessThan">
      <formula>1</formula>
    </cfRule>
  </conditionalFormatting>
  <conditionalFormatting sqref="B12:F13">
    <cfRule type="expression" dxfId="48" priority="19">
      <formula>CELL("protect",B12)=0</formula>
    </cfRule>
  </conditionalFormatting>
  <conditionalFormatting sqref="B2:N2 B3:W11 J12 N12 R12 U12:W12 J23 N23 R23 U23:W23 M23:M24 Q23:Q24 B23:D26">
    <cfRule type="expression" dxfId="47" priority="29">
      <formula>CELL("protect",B2)=0</formula>
    </cfRule>
  </conditionalFormatting>
  <conditionalFormatting sqref="B18:W22">
    <cfRule type="expression" dxfId="46" priority="28">
      <formula>CELL("protect",B18)=0</formula>
    </cfRule>
  </conditionalFormatting>
  <conditionalFormatting sqref="B27:W33">
    <cfRule type="expression" dxfId="45" priority="22">
      <formula>CELL("protect",B27)=0</formula>
    </cfRule>
  </conditionalFormatting>
  <conditionalFormatting sqref="E23:F24">
    <cfRule type="expression" dxfId="44" priority="16">
      <formula>CELL("protect",E23)=0</formula>
    </cfRule>
  </conditionalFormatting>
  <conditionalFormatting sqref="G13:H13 F14:H17">
    <cfRule type="expression" dxfId="43" priority="20">
      <formula>CELL("protect",F13)=0</formula>
    </cfRule>
  </conditionalFormatting>
  <conditionalFormatting sqref="G24:H24 F25:H26">
    <cfRule type="expression" dxfId="42" priority="17">
      <formula>CELL("protect",F24)=0</formula>
    </cfRule>
  </conditionalFormatting>
  <conditionalFormatting sqref="I12:I13">
    <cfRule type="expression" dxfId="41" priority="10">
      <formula>CELL("protect",I12)=0</formula>
    </cfRule>
  </conditionalFormatting>
  <conditionalFormatting sqref="I23:I24">
    <cfRule type="expression" dxfId="40" priority="14">
      <formula>CELL("protect",I23)=0</formula>
    </cfRule>
  </conditionalFormatting>
  <conditionalFormatting sqref="J13:L17">
    <cfRule type="expression" dxfId="39" priority="6">
      <formula>CELL("protect",J13)=0</formula>
    </cfRule>
  </conditionalFormatting>
  <conditionalFormatting sqref="J24:L26">
    <cfRule type="expression" dxfId="38" priority="3">
      <formula>CELL("protect",J24)=0</formula>
    </cfRule>
  </conditionalFormatting>
  <conditionalFormatting sqref="M12:M13">
    <cfRule type="expression" dxfId="37" priority="9">
      <formula>CELL("protect",M12)=0</formula>
    </cfRule>
  </conditionalFormatting>
  <conditionalFormatting sqref="N13:P17">
    <cfRule type="expression" dxfId="36" priority="5">
      <formula>CELL("protect",N13)=0</formula>
    </cfRule>
  </conditionalFormatting>
  <conditionalFormatting sqref="N24:P26">
    <cfRule type="expression" dxfId="35" priority="2">
      <formula>CELL("protect",N24)=0</formula>
    </cfRule>
  </conditionalFormatting>
  <conditionalFormatting sqref="Q12:Q13">
    <cfRule type="expression" dxfId="34" priority="8">
      <formula>CELL("protect",Q12)=0</formula>
    </cfRule>
  </conditionalFormatting>
  <conditionalFormatting sqref="R13:W17">
    <cfRule type="expression" dxfId="33" priority="4">
      <formula>CELL("protect",R13)=0</formula>
    </cfRule>
  </conditionalFormatting>
  <conditionalFormatting sqref="R24:W26">
    <cfRule type="expression" dxfId="32" priority="1">
      <formula>CELL("protect",R24)=0</formula>
    </cfRule>
  </conditionalFormatting>
  <pageMargins left="0.25" right="0.25" top="0.75" bottom="0.75" header="0.3" footer="0.3"/>
  <pageSetup paperSize="9" scale="5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0A805-5575-452E-9AEC-532EC26C148C}">
  <sheetPr>
    <tabColor theme="4" tint="0.39997558519241921"/>
    <pageSetUpPr fitToPage="1"/>
  </sheetPr>
  <dimension ref="B1:J61"/>
  <sheetViews>
    <sheetView view="pageBreakPreview" zoomScale="60" zoomScaleNormal="100" workbookViewId="0">
      <selection activeCell="C15" sqref="C15"/>
    </sheetView>
  </sheetViews>
  <sheetFormatPr defaultRowHeight="15" x14ac:dyDescent="0.25"/>
  <cols>
    <col min="2" max="2" width="30.5703125" customWidth="1"/>
    <col min="3" max="3" width="28.85546875" customWidth="1"/>
    <col min="4" max="4" width="23.85546875" customWidth="1"/>
    <col min="5" max="5" width="9.42578125" customWidth="1"/>
    <col min="6" max="6" width="12.5703125" customWidth="1"/>
    <col min="7" max="7" width="11.7109375" customWidth="1"/>
    <col min="14" max="14" width="10" bestFit="1" customWidth="1"/>
  </cols>
  <sheetData>
    <row r="1" spans="2:10" ht="15.75" thickBot="1" x14ac:dyDescent="0.3"/>
    <row r="2" spans="2:10" x14ac:dyDescent="0.25">
      <c r="B2" s="125" t="s">
        <v>8</v>
      </c>
      <c r="C2" s="365" t="str">
        <f>'Cover Sheet'!C7</f>
        <v>RFP 04/2025</v>
      </c>
      <c r="D2" s="366"/>
      <c r="E2" s="198"/>
      <c r="F2" s="21" t="s">
        <v>9</v>
      </c>
      <c r="G2" s="19" t="str">
        <f>Index!A22</f>
        <v>TD.7</v>
      </c>
      <c r="H2" s="195"/>
      <c r="I2" s="195"/>
    </row>
    <row r="3" spans="2:10" x14ac:dyDescent="0.25">
      <c r="B3" s="126" t="s">
        <v>10</v>
      </c>
      <c r="C3" s="335" t="str">
        <f>'Cover Sheet'!C10</f>
        <v>Network Carrier and Infrastructure Services</v>
      </c>
      <c r="D3" s="367"/>
      <c r="E3" s="105"/>
      <c r="F3" s="20"/>
      <c r="G3" s="20"/>
      <c r="H3" s="20"/>
      <c r="I3" s="195"/>
    </row>
    <row r="4" spans="2:10" x14ac:dyDescent="0.25">
      <c r="B4" s="126" t="s">
        <v>96</v>
      </c>
      <c r="C4" s="286" t="str">
        <f>'Cover Sheet'!C13</f>
        <v>Tower D: Data Carrier Services</v>
      </c>
      <c r="D4" s="368"/>
      <c r="E4" s="105"/>
      <c r="F4" s="20"/>
      <c r="G4" s="20"/>
      <c r="H4" s="20"/>
      <c r="I4" s="195"/>
    </row>
    <row r="5" spans="2:10" ht="15.75" thickBot="1" x14ac:dyDescent="0.3">
      <c r="B5" s="127" t="s">
        <v>12</v>
      </c>
      <c r="C5" s="369">
        <f>'Cover Sheet'!C16</f>
        <v>0</v>
      </c>
      <c r="D5" s="370"/>
      <c r="E5" s="105"/>
      <c r="F5" s="20"/>
      <c r="G5" s="20"/>
      <c r="H5" s="20"/>
      <c r="I5" s="195"/>
    </row>
    <row r="6" spans="2:10" x14ac:dyDescent="0.25">
      <c r="B6" s="20"/>
      <c r="C6" s="20"/>
      <c r="D6" s="105"/>
      <c r="E6" s="20"/>
      <c r="F6" s="20"/>
      <c r="G6" s="20"/>
      <c r="H6" s="20"/>
      <c r="I6" s="20"/>
      <c r="J6" s="20"/>
    </row>
    <row r="7" spans="2:10" x14ac:dyDescent="0.25">
      <c r="B7" s="20"/>
      <c r="C7" s="20"/>
      <c r="D7" s="20"/>
      <c r="E7" s="20"/>
      <c r="F7" s="20"/>
      <c r="G7" s="20"/>
      <c r="H7" s="20"/>
      <c r="I7" s="20"/>
      <c r="J7" s="20"/>
    </row>
    <row r="8" spans="2:10" ht="18.75" x14ac:dyDescent="0.3">
      <c r="B8" s="336" t="str">
        <f>"Template " &amp;K3&amp;" - "&amp;Index!B22</f>
        <v>Template  - Access Point Name Service</v>
      </c>
      <c r="C8" s="336"/>
      <c r="D8" s="336"/>
      <c r="E8" s="20"/>
      <c r="F8" s="20"/>
      <c r="G8" s="20"/>
      <c r="H8" s="20"/>
      <c r="I8" s="20"/>
      <c r="J8" s="20"/>
    </row>
    <row r="9" spans="2:10" ht="15.75" thickBot="1" x14ac:dyDescent="0.3">
      <c r="B9" s="20"/>
      <c r="C9" s="20"/>
      <c r="D9" s="105"/>
      <c r="E9" s="20"/>
      <c r="F9" s="20"/>
      <c r="G9" s="20"/>
      <c r="H9" s="20"/>
      <c r="I9" s="20"/>
      <c r="J9" s="20"/>
    </row>
    <row r="10" spans="2:10" x14ac:dyDescent="0.25">
      <c r="B10" s="360" t="s">
        <v>297</v>
      </c>
      <c r="C10" s="371"/>
      <c r="D10" s="366"/>
      <c r="E10" s="20"/>
      <c r="F10" s="20"/>
      <c r="G10" s="20"/>
      <c r="H10" s="20"/>
      <c r="I10" s="20"/>
      <c r="J10" s="20"/>
    </row>
    <row r="11" spans="2:10" x14ac:dyDescent="0.25">
      <c r="B11" s="107" t="s">
        <v>298</v>
      </c>
      <c r="C11" s="38" t="s">
        <v>299</v>
      </c>
      <c r="D11" s="117" t="s">
        <v>300</v>
      </c>
      <c r="E11" s="20"/>
      <c r="F11" s="20"/>
      <c r="G11" s="20"/>
      <c r="H11" s="20"/>
      <c r="I11" s="20"/>
      <c r="J11" s="20"/>
    </row>
    <row r="12" spans="2:10" x14ac:dyDescent="0.25">
      <c r="B12" s="109" t="s">
        <v>301</v>
      </c>
      <c r="C12" s="95">
        <v>500</v>
      </c>
      <c r="D12" s="271"/>
      <c r="E12" s="20"/>
      <c r="F12" s="20"/>
      <c r="G12" s="20"/>
      <c r="H12" s="20"/>
      <c r="I12" s="20"/>
      <c r="J12" s="20"/>
    </row>
    <row r="13" spans="2:10" x14ac:dyDescent="0.25">
      <c r="B13" s="109" t="s">
        <v>301</v>
      </c>
      <c r="C13" s="95">
        <v>1024</v>
      </c>
      <c r="D13" s="271"/>
      <c r="E13" s="20"/>
      <c r="F13" s="20"/>
      <c r="G13" s="20"/>
      <c r="H13" s="20"/>
      <c r="I13" s="20"/>
      <c r="J13" s="20"/>
    </row>
    <row r="14" spans="2:10" ht="15.75" thickBot="1" x14ac:dyDescent="0.3">
      <c r="B14" s="110" t="s">
        <v>302</v>
      </c>
      <c r="C14" s="112">
        <v>1</v>
      </c>
      <c r="D14" s="272"/>
      <c r="E14" s="20"/>
      <c r="F14" s="20"/>
      <c r="G14" s="20"/>
      <c r="H14" s="20"/>
      <c r="I14" s="20"/>
      <c r="J14" s="20"/>
    </row>
    <row r="15" spans="2:10" x14ac:dyDescent="0.25">
      <c r="B15" s="20"/>
      <c r="C15" s="20"/>
      <c r="D15" s="172"/>
      <c r="E15" s="20"/>
      <c r="F15" s="20"/>
      <c r="G15" s="20"/>
      <c r="H15" s="20"/>
      <c r="I15" s="20"/>
      <c r="J15" s="20"/>
    </row>
    <row r="16" spans="2:10" ht="15.75" thickBot="1" x14ac:dyDescent="0.3">
      <c r="B16" s="20"/>
      <c r="C16" s="20"/>
      <c r="D16" s="124"/>
      <c r="E16" s="20"/>
      <c r="F16" s="20"/>
      <c r="G16" s="20"/>
      <c r="H16" s="20"/>
      <c r="I16" s="20"/>
      <c r="J16" s="20"/>
    </row>
    <row r="17" spans="2:10" x14ac:dyDescent="0.25">
      <c r="B17" s="360" t="s">
        <v>303</v>
      </c>
      <c r="C17" s="371"/>
      <c r="D17" s="366"/>
      <c r="E17" s="20"/>
      <c r="F17" s="20"/>
      <c r="G17" s="20"/>
      <c r="H17" s="20"/>
      <c r="I17" s="20"/>
      <c r="J17" s="20"/>
    </row>
    <row r="18" spans="2:10" x14ac:dyDescent="0.25">
      <c r="B18" s="107" t="s">
        <v>298</v>
      </c>
      <c r="C18" s="38" t="s">
        <v>299</v>
      </c>
      <c r="D18" s="117" t="s">
        <v>300</v>
      </c>
      <c r="E18" s="20"/>
      <c r="F18" s="20"/>
      <c r="G18" s="20"/>
      <c r="H18" s="20"/>
      <c r="I18" s="20"/>
      <c r="J18" s="20"/>
    </row>
    <row r="19" spans="2:10" x14ac:dyDescent="0.25">
      <c r="B19" s="109" t="s">
        <v>304</v>
      </c>
      <c r="C19" s="95">
        <v>500</v>
      </c>
      <c r="D19" s="271"/>
      <c r="E19" s="20"/>
      <c r="F19" s="20"/>
      <c r="G19" s="20"/>
      <c r="H19" s="20"/>
      <c r="I19" s="20"/>
      <c r="J19" s="20"/>
    </row>
    <row r="20" spans="2:10" x14ac:dyDescent="0.25">
      <c r="B20" s="109" t="s">
        <v>304</v>
      </c>
      <c r="C20" s="95">
        <v>1024</v>
      </c>
      <c r="D20" s="271"/>
      <c r="E20" s="20"/>
      <c r="F20" s="20"/>
      <c r="G20" s="20"/>
      <c r="H20" s="20"/>
      <c r="I20" s="20"/>
      <c r="J20" s="20"/>
    </row>
    <row r="21" spans="2:10" ht="15.75" thickBot="1" x14ac:dyDescent="0.3">
      <c r="B21" s="110" t="s">
        <v>302</v>
      </c>
      <c r="C21" s="112">
        <v>1</v>
      </c>
      <c r="D21" s="272"/>
      <c r="E21" s="20"/>
      <c r="F21" s="20"/>
      <c r="G21" s="20"/>
      <c r="H21" s="20"/>
      <c r="I21" s="20"/>
      <c r="J21" s="20"/>
    </row>
    <row r="22" spans="2:10" x14ac:dyDescent="0.25">
      <c r="B22" s="20"/>
      <c r="C22" s="20"/>
      <c r="D22" s="172"/>
      <c r="E22" s="20"/>
      <c r="F22" s="20"/>
      <c r="G22" s="20"/>
      <c r="H22" s="20"/>
      <c r="I22" s="20"/>
      <c r="J22" s="20"/>
    </row>
    <row r="23" spans="2:10" ht="15.75" thickBot="1" x14ac:dyDescent="0.3">
      <c r="B23" s="20"/>
      <c r="C23" s="20"/>
      <c r="D23" s="105"/>
      <c r="E23" s="20"/>
      <c r="F23" s="20"/>
      <c r="G23" s="20"/>
      <c r="H23" s="20"/>
      <c r="I23" s="20"/>
      <c r="J23" s="20"/>
    </row>
    <row r="24" spans="2:10" x14ac:dyDescent="0.25">
      <c r="B24" s="360" t="s">
        <v>305</v>
      </c>
      <c r="C24" s="371"/>
      <c r="D24" s="366"/>
      <c r="E24" s="20"/>
      <c r="F24" s="20"/>
      <c r="G24" s="20"/>
      <c r="H24" s="20"/>
      <c r="I24" s="20"/>
      <c r="J24" s="20"/>
    </row>
    <row r="25" spans="2:10" x14ac:dyDescent="0.25">
      <c r="B25" s="107" t="s">
        <v>298</v>
      </c>
      <c r="C25" s="38" t="s">
        <v>299</v>
      </c>
      <c r="D25" s="117" t="s">
        <v>300</v>
      </c>
      <c r="E25" s="20"/>
      <c r="F25" s="20"/>
      <c r="G25" s="20"/>
      <c r="H25" s="20"/>
      <c r="I25" s="20"/>
      <c r="J25" s="20"/>
    </row>
    <row r="26" spans="2:10" x14ac:dyDescent="0.25">
      <c r="B26" s="109" t="s">
        <v>301</v>
      </c>
      <c r="C26" s="95">
        <v>500</v>
      </c>
      <c r="D26" s="271"/>
      <c r="E26" s="20"/>
      <c r="F26" s="20"/>
      <c r="G26" s="20"/>
      <c r="H26" s="20"/>
      <c r="I26" s="20"/>
      <c r="J26" s="20"/>
    </row>
    <row r="27" spans="2:10" x14ac:dyDescent="0.25">
      <c r="B27" s="109" t="s">
        <v>301</v>
      </c>
      <c r="C27" s="95">
        <v>1024</v>
      </c>
      <c r="D27" s="271"/>
      <c r="E27" s="20"/>
      <c r="F27" s="20"/>
      <c r="G27" s="20"/>
      <c r="H27" s="20"/>
      <c r="I27" s="20"/>
      <c r="J27" s="20"/>
    </row>
    <row r="28" spans="2:10" ht="15.75" thickBot="1" x14ac:dyDescent="0.3">
      <c r="B28" s="110" t="s">
        <v>302</v>
      </c>
      <c r="C28" s="112">
        <v>1</v>
      </c>
      <c r="D28" s="272"/>
      <c r="E28" s="20"/>
      <c r="F28" s="20"/>
      <c r="G28" s="20"/>
      <c r="H28" s="20"/>
      <c r="I28" s="20"/>
      <c r="J28" s="20"/>
    </row>
    <row r="29" spans="2:10" x14ac:dyDescent="0.25">
      <c r="B29" s="20"/>
      <c r="C29" s="20"/>
      <c r="D29" s="172"/>
      <c r="E29" s="20"/>
      <c r="F29" s="20"/>
      <c r="G29" s="20"/>
      <c r="H29" s="20"/>
      <c r="I29" s="20"/>
      <c r="J29" s="20"/>
    </row>
    <row r="30" spans="2:10" ht="15.75" thickBot="1" x14ac:dyDescent="0.3">
      <c r="B30" s="20"/>
      <c r="C30" s="20"/>
      <c r="D30" s="20"/>
      <c r="E30" s="20"/>
      <c r="F30" s="20"/>
      <c r="G30" s="20"/>
      <c r="H30" s="20"/>
      <c r="I30" s="20"/>
      <c r="J30" s="20"/>
    </row>
    <row r="31" spans="2:10" x14ac:dyDescent="0.25">
      <c r="B31" s="360" t="s">
        <v>306</v>
      </c>
      <c r="C31" s="371"/>
      <c r="D31" s="366"/>
      <c r="E31" s="20"/>
      <c r="F31" s="20"/>
      <c r="G31" s="20"/>
      <c r="H31" s="20"/>
      <c r="I31" s="20"/>
      <c r="J31" s="20"/>
    </row>
    <row r="32" spans="2:10" x14ac:dyDescent="0.25">
      <c r="B32" s="107" t="s">
        <v>298</v>
      </c>
      <c r="C32" s="38" t="s">
        <v>299</v>
      </c>
      <c r="D32" s="117" t="s">
        <v>300</v>
      </c>
      <c r="E32" s="20"/>
      <c r="F32" s="20"/>
      <c r="G32" s="20"/>
      <c r="H32" s="20"/>
      <c r="I32" s="20"/>
      <c r="J32" s="20"/>
    </row>
    <row r="33" spans="2:10" x14ac:dyDescent="0.25">
      <c r="B33" s="109" t="s">
        <v>304</v>
      </c>
      <c r="C33" s="95">
        <v>500</v>
      </c>
      <c r="D33" s="271"/>
      <c r="E33" s="20"/>
      <c r="F33" s="20"/>
      <c r="G33" s="20"/>
      <c r="H33" s="20"/>
      <c r="I33" s="20"/>
      <c r="J33" s="20"/>
    </row>
    <row r="34" spans="2:10" x14ac:dyDescent="0.25">
      <c r="B34" s="109" t="s">
        <v>304</v>
      </c>
      <c r="C34" s="95">
        <v>1024</v>
      </c>
      <c r="D34" s="271"/>
      <c r="E34" s="20"/>
      <c r="F34" s="20"/>
      <c r="G34" s="20"/>
      <c r="H34" s="20"/>
      <c r="I34" s="20"/>
      <c r="J34" s="20"/>
    </row>
    <row r="35" spans="2:10" ht="15.75" thickBot="1" x14ac:dyDescent="0.3">
      <c r="B35" s="110" t="s">
        <v>302</v>
      </c>
      <c r="C35" s="112">
        <v>1</v>
      </c>
      <c r="D35" s="272"/>
      <c r="E35" s="20"/>
      <c r="F35" s="20"/>
      <c r="G35" s="20"/>
      <c r="H35" s="20"/>
      <c r="I35" s="20"/>
      <c r="J35" s="20"/>
    </row>
    <row r="36" spans="2:10" x14ac:dyDescent="0.25">
      <c r="B36" s="20"/>
      <c r="C36" s="20"/>
      <c r="D36" s="172"/>
      <c r="E36" s="20"/>
      <c r="F36" s="20"/>
      <c r="G36" s="20"/>
      <c r="H36" s="20"/>
      <c r="I36" s="20"/>
      <c r="J36" s="20"/>
    </row>
    <row r="37" spans="2:10" ht="15.75" thickBot="1" x14ac:dyDescent="0.3">
      <c r="B37" s="20"/>
      <c r="C37" s="20"/>
      <c r="D37" s="105"/>
      <c r="E37" s="20"/>
      <c r="F37" s="20"/>
      <c r="G37" s="20"/>
      <c r="H37" s="20"/>
      <c r="I37" s="20"/>
      <c r="J37" s="20"/>
    </row>
    <row r="38" spans="2:10" x14ac:dyDescent="0.25">
      <c r="B38" s="360" t="s">
        <v>307</v>
      </c>
      <c r="C38" s="371"/>
      <c r="D38" s="366"/>
      <c r="E38" s="20"/>
      <c r="F38" s="20"/>
      <c r="G38" s="20"/>
      <c r="H38" s="20"/>
      <c r="I38" s="20"/>
      <c r="J38" s="20"/>
    </row>
    <row r="39" spans="2:10" x14ac:dyDescent="0.25">
      <c r="B39" s="171" t="s">
        <v>308</v>
      </c>
      <c r="C39" s="38" t="s">
        <v>299</v>
      </c>
      <c r="D39" s="117" t="s">
        <v>300</v>
      </c>
      <c r="E39" s="20"/>
      <c r="F39" s="20"/>
      <c r="G39" s="20"/>
      <c r="H39" s="20"/>
      <c r="I39" s="20"/>
      <c r="J39" s="20"/>
    </row>
    <row r="40" spans="2:10" x14ac:dyDescent="0.25">
      <c r="B40" s="109" t="s">
        <v>309</v>
      </c>
      <c r="C40" s="95" t="s">
        <v>310</v>
      </c>
      <c r="D40" s="271"/>
      <c r="E40" s="20"/>
      <c r="F40" s="20"/>
      <c r="G40" s="20"/>
      <c r="H40" s="20"/>
      <c r="I40" s="20"/>
      <c r="J40" s="20"/>
    </row>
    <row r="41" spans="2:10" x14ac:dyDescent="0.25">
      <c r="B41" s="109" t="s">
        <v>309</v>
      </c>
      <c r="C41" s="95">
        <v>100</v>
      </c>
      <c r="D41" s="271"/>
      <c r="E41" s="20"/>
      <c r="F41" s="20"/>
      <c r="G41" s="20"/>
      <c r="H41" s="20"/>
      <c r="I41" s="20"/>
      <c r="J41" s="20"/>
    </row>
    <row r="42" spans="2:10" x14ac:dyDescent="0.25">
      <c r="B42" s="109" t="s">
        <v>309</v>
      </c>
      <c r="C42" s="95">
        <v>250</v>
      </c>
      <c r="D42" s="271"/>
      <c r="E42" s="20"/>
      <c r="F42" s="20"/>
      <c r="G42" s="20"/>
      <c r="H42" s="20"/>
      <c r="I42" s="20"/>
      <c r="J42" s="20"/>
    </row>
    <row r="43" spans="2:10" x14ac:dyDescent="0.25">
      <c r="B43" s="109" t="s">
        <v>309</v>
      </c>
      <c r="C43" s="95">
        <v>500</v>
      </c>
      <c r="D43" s="271"/>
      <c r="E43" s="20"/>
      <c r="F43" s="20"/>
      <c r="G43" s="20"/>
      <c r="H43" s="20"/>
      <c r="I43" s="20"/>
      <c r="J43" s="20"/>
    </row>
    <row r="44" spans="2:10" ht="15.75" thickBot="1" x14ac:dyDescent="0.3">
      <c r="B44" s="110" t="s">
        <v>309</v>
      </c>
      <c r="C44" s="112">
        <v>1024</v>
      </c>
      <c r="D44" s="272"/>
      <c r="E44" s="20"/>
      <c r="F44" s="20"/>
      <c r="G44" s="20"/>
      <c r="H44" s="20"/>
      <c r="I44" s="20"/>
      <c r="J44" s="20"/>
    </row>
    <row r="45" spans="2:10" ht="15.75" thickBot="1" x14ac:dyDescent="0.3">
      <c r="B45" s="20"/>
      <c r="C45" s="20"/>
      <c r="D45" s="172"/>
      <c r="E45" s="20"/>
      <c r="F45" s="20"/>
      <c r="G45" s="20"/>
      <c r="H45" s="20"/>
      <c r="I45" s="20"/>
      <c r="J45" s="20"/>
    </row>
    <row r="46" spans="2:10" ht="15.75" thickBot="1" x14ac:dyDescent="0.3">
      <c r="B46" s="20"/>
      <c r="C46" s="20"/>
      <c r="D46" s="160"/>
      <c r="E46" s="20"/>
      <c r="F46" s="20"/>
      <c r="G46" s="20"/>
      <c r="H46" s="20"/>
      <c r="I46" s="20"/>
      <c r="J46" s="20"/>
    </row>
    <row r="47" spans="2:10" ht="15.75" thickTop="1" x14ac:dyDescent="0.25">
      <c r="B47" s="360" t="s">
        <v>311</v>
      </c>
      <c r="C47" s="371"/>
      <c r="D47" s="366"/>
      <c r="E47" s="20"/>
      <c r="F47" s="20"/>
      <c r="G47" s="20"/>
      <c r="H47" s="20"/>
      <c r="I47" s="20"/>
      <c r="J47" s="20"/>
    </row>
    <row r="48" spans="2:10" x14ac:dyDescent="0.25">
      <c r="B48" s="171" t="s">
        <v>308</v>
      </c>
      <c r="C48" s="38" t="s">
        <v>299</v>
      </c>
      <c r="D48" s="117" t="s">
        <v>300</v>
      </c>
      <c r="E48" s="20"/>
      <c r="F48" s="20"/>
      <c r="G48" s="20"/>
      <c r="H48" s="20"/>
      <c r="I48" s="20"/>
      <c r="J48" s="20"/>
    </row>
    <row r="49" spans="2:10" x14ac:dyDescent="0.25">
      <c r="B49" s="109" t="s">
        <v>309</v>
      </c>
      <c r="C49" s="95" t="s">
        <v>310</v>
      </c>
      <c r="D49" s="271"/>
      <c r="E49" s="20"/>
      <c r="F49" s="20"/>
      <c r="G49" s="20"/>
      <c r="H49" s="20"/>
      <c r="I49" s="20"/>
      <c r="J49" s="20"/>
    </row>
    <row r="50" spans="2:10" x14ac:dyDescent="0.25">
      <c r="B50" s="109" t="s">
        <v>309</v>
      </c>
      <c r="C50" s="95">
        <v>100</v>
      </c>
      <c r="D50" s="271"/>
      <c r="E50" s="20"/>
      <c r="F50" s="20"/>
      <c r="G50" s="20"/>
      <c r="H50" s="20"/>
      <c r="I50" s="20"/>
      <c r="J50" s="20"/>
    </row>
    <row r="51" spans="2:10" x14ac:dyDescent="0.25">
      <c r="B51" s="109" t="s">
        <v>309</v>
      </c>
      <c r="C51" s="95">
        <v>250</v>
      </c>
      <c r="D51" s="271"/>
      <c r="E51" s="20"/>
      <c r="F51" s="20"/>
      <c r="G51" s="20"/>
      <c r="H51" s="20"/>
      <c r="I51" s="20"/>
      <c r="J51" s="20"/>
    </row>
    <row r="52" spans="2:10" x14ac:dyDescent="0.25">
      <c r="B52" s="109" t="s">
        <v>309</v>
      </c>
      <c r="C52" s="95">
        <v>500</v>
      </c>
      <c r="D52" s="271"/>
      <c r="E52" s="20"/>
      <c r="F52" s="20"/>
      <c r="G52" s="20"/>
      <c r="H52" s="20"/>
      <c r="I52" s="20"/>
      <c r="J52" s="20"/>
    </row>
    <row r="53" spans="2:10" ht="15.75" thickBot="1" x14ac:dyDescent="0.3">
      <c r="B53" s="110" t="s">
        <v>309</v>
      </c>
      <c r="C53" s="112">
        <v>1024</v>
      </c>
      <c r="D53" s="272"/>
      <c r="E53" s="20"/>
      <c r="F53" s="20"/>
      <c r="G53" s="20"/>
      <c r="H53" s="20"/>
      <c r="I53" s="20"/>
      <c r="J53" s="20"/>
    </row>
    <row r="54" spans="2:10" x14ac:dyDescent="0.25">
      <c r="B54" s="20"/>
      <c r="C54" s="20"/>
      <c r="D54" s="172"/>
      <c r="E54" s="20"/>
      <c r="F54" s="20"/>
      <c r="G54" s="20"/>
      <c r="H54" s="20"/>
      <c r="I54" s="20"/>
      <c r="J54" s="20"/>
    </row>
    <row r="55" spans="2:10" ht="16.899999999999999" customHeight="1" x14ac:dyDescent="0.25">
      <c r="B55" s="20"/>
      <c r="C55" s="20"/>
      <c r="D55" s="20"/>
      <c r="E55" s="20"/>
      <c r="F55" s="20"/>
      <c r="G55" s="20"/>
      <c r="H55" s="20"/>
      <c r="I55" s="20"/>
      <c r="J55" s="20"/>
    </row>
    <row r="56" spans="2:10" ht="16.899999999999999" customHeight="1" x14ac:dyDescent="0.25">
      <c r="B56" s="20"/>
      <c r="C56" s="20"/>
      <c r="D56" s="172"/>
      <c r="E56" s="20"/>
      <c r="F56" s="20"/>
      <c r="G56" s="20"/>
      <c r="H56" s="20"/>
      <c r="I56" s="20"/>
      <c r="J56" s="20"/>
    </row>
    <row r="57" spans="2:10" x14ac:dyDescent="0.25">
      <c r="B57" s="20"/>
      <c r="C57" s="20"/>
      <c r="D57" s="20"/>
      <c r="E57" s="20"/>
      <c r="F57" s="20"/>
      <c r="G57" s="20"/>
      <c r="H57" s="20"/>
      <c r="I57" s="20"/>
      <c r="J57" s="20"/>
    </row>
    <row r="58" spans="2:10" x14ac:dyDescent="0.25">
      <c r="B58" s="32" t="s">
        <v>312</v>
      </c>
      <c r="C58" s="195"/>
      <c r="D58" s="20"/>
      <c r="E58" s="20"/>
      <c r="F58" s="20"/>
      <c r="G58" s="20"/>
      <c r="H58" s="20"/>
      <c r="I58" s="20"/>
      <c r="J58" s="20"/>
    </row>
    <row r="59" spans="2:10" x14ac:dyDescent="0.25">
      <c r="B59" s="20" t="s">
        <v>313</v>
      </c>
      <c r="C59" s="195"/>
      <c r="D59" s="20"/>
      <c r="E59" s="20"/>
      <c r="F59" s="20"/>
      <c r="G59" s="20"/>
      <c r="H59" s="20"/>
      <c r="I59" s="20"/>
      <c r="J59" s="20"/>
    </row>
    <row r="60" spans="2:10" x14ac:dyDescent="0.25">
      <c r="B60" s="20" t="s">
        <v>586</v>
      </c>
      <c r="C60" s="195"/>
      <c r="D60" s="20"/>
      <c r="E60" s="195"/>
      <c r="F60" s="195"/>
      <c r="G60" s="195"/>
      <c r="H60" s="195"/>
      <c r="I60" s="195"/>
    </row>
    <row r="61" spans="2:10" x14ac:dyDescent="0.25">
      <c r="B61" s="20" t="s">
        <v>587</v>
      </c>
      <c r="C61" s="195"/>
      <c r="D61" s="195"/>
      <c r="E61" s="195"/>
      <c r="F61" s="195"/>
      <c r="G61" s="195"/>
      <c r="H61" s="195"/>
      <c r="I61" s="195"/>
    </row>
  </sheetData>
  <sheetProtection algorithmName="SHA-512" hashValue="qeaaU+/6Y1DKKhfggbUxwK7jy4gwPqS+7iKTkxJ3+4Dkec4qIQn5ZdOI3Vl3hxbDcB/zHK0whrCj6S0Dd6hkkw==" saltValue="vQnZQff9UQcvFANbyMlghQ==" spinCount="100000" sheet="1" objects="1" scenarios="1"/>
  <mergeCells count="11">
    <mergeCell ref="B24:D24"/>
    <mergeCell ref="B31:D31"/>
    <mergeCell ref="B38:D38"/>
    <mergeCell ref="B47:D47"/>
    <mergeCell ref="B8:D8"/>
    <mergeCell ref="B17:D17"/>
    <mergeCell ref="C2:D2"/>
    <mergeCell ref="C3:D3"/>
    <mergeCell ref="C4:D4"/>
    <mergeCell ref="C5:D5"/>
    <mergeCell ref="B10:D10"/>
  </mergeCells>
  <conditionalFormatting sqref="B44">
    <cfRule type="cellIs" dxfId="31" priority="7" operator="lessThan">
      <formula>1</formula>
    </cfRule>
    <cfRule type="expression" dxfId="30" priority="8">
      <formula>CELL("protect",B44)=0</formula>
    </cfRule>
  </conditionalFormatting>
  <conditionalFormatting sqref="B53">
    <cfRule type="cellIs" dxfId="29" priority="4" operator="lessThan">
      <formula>1</formula>
    </cfRule>
    <cfRule type="expression" dxfId="28" priority="5">
      <formula>CELL("protect",B53)=0</formula>
    </cfRule>
  </conditionalFormatting>
  <conditionalFormatting sqref="B58:B61">
    <cfRule type="expression" dxfId="27" priority="3">
      <formula>CELL("protect",B58)=0</formula>
    </cfRule>
  </conditionalFormatting>
  <conditionalFormatting sqref="B2:C5 E3:H5 B6:E9 E6:J59 B11:E11 D12:E14 B15:E16 B18:E18 D19:E21 B22:E23 B36:E37 B46:E46">
    <cfRule type="expression" dxfId="26" priority="12">
      <formula>CELL("protect",B2)=0</formula>
    </cfRule>
  </conditionalFormatting>
  <conditionalFormatting sqref="B12:C13">
    <cfRule type="cellIs" dxfId="25" priority="15" operator="lessThan">
      <formula>1</formula>
    </cfRule>
  </conditionalFormatting>
  <conditionalFormatting sqref="B19:C20 C21 B33:C34 C35 B26:C27 B39:D42 B43:C43 B49:C52 F2:G2 B10 B12:C13 B17 B24 B25:D25 D26:D28 C29:D30 B31 B32:D32 D33:D36 B38 D43:D44 B45:D45 B47 B48:D48 D49:D60 B54:C57">
    <cfRule type="expression" dxfId="24" priority="14">
      <formula>CELL("protect",B2)=0</formula>
    </cfRule>
  </conditionalFormatting>
  <conditionalFormatting sqref="B19:C20 C21">
    <cfRule type="cellIs" dxfId="23" priority="13" operator="lessThan">
      <formula>1</formula>
    </cfRule>
  </conditionalFormatting>
  <conditionalFormatting sqref="B26:C27">
    <cfRule type="cellIs" dxfId="22" priority="10" operator="lessThan">
      <formula>1</formula>
    </cfRule>
  </conditionalFormatting>
  <conditionalFormatting sqref="B33:C34 C35">
    <cfRule type="cellIs" dxfId="21" priority="11" operator="lessThan">
      <formula>1</formula>
    </cfRule>
  </conditionalFormatting>
  <conditionalFormatting sqref="B40:C43">
    <cfRule type="cellIs" dxfId="20" priority="9" operator="lessThan">
      <formula>1</formula>
    </cfRule>
  </conditionalFormatting>
  <conditionalFormatting sqref="B49:C52">
    <cfRule type="cellIs" dxfId="19" priority="6" operator="lessThan">
      <formula>1</formula>
    </cfRule>
  </conditionalFormatting>
  <pageMargins left="0.25" right="0.25" top="0.75" bottom="0.75" header="0.3" footer="0.3"/>
  <pageSetup paperSize="9" scale="6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67A1D-DFF9-45BC-B633-9168B63B8ACA}">
  <sheetPr>
    <tabColor theme="4" tint="0.39997558519241921"/>
    <pageSetUpPr fitToPage="1"/>
  </sheetPr>
  <dimension ref="B1:K23"/>
  <sheetViews>
    <sheetView view="pageBreakPreview" zoomScale="60" zoomScaleNormal="100" workbookViewId="0">
      <selection activeCell="B15" sqref="B15"/>
    </sheetView>
  </sheetViews>
  <sheetFormatPr defaultRowHeight="15" x14ac:dyDescent="0.25"/>
  <cols>
    <col min="2" max="2" width="33.5703125" customWidth="1"/>
    <col min="3" max="3" width="22.42578125" customWidth="1"/>
    <col min="4" max="4" width="25.7109375" customWidth="1"/>
    <col min="5" max="5" width="22.85546875" customWidth="1"/>
    <col min="6" max="6" width="21.42578125" customWidth="1"/>
    <col min="7" max="8" width="25.7109375" customWidth="1"/>
    <col min="9" max="9" width="15.42578125" customWidth="1"/>
    <col min="10" max="10" width="16.140625" customWidth="1"/>
    <col min="11" max="11" width="25.140625" customWidth="1"/>
    <col min="15" max="15" width="10" bestFit="1" customWidth="1"/>
  </cols>
  <sheetData>
    <row r="1" spans="2:11" ht="15.75" thickBot="1" x14ac:dyDescent="0.3"/>
    <row r="2" spans="2:11" x14ac:dyDescent="0.25">
      <c r="B2" s="125" t="s">
        <v>8</v>
      </c>
      <c r="C2" s="365" t="str">
        <f>'Cover Sheet'!C7</f>
        <v>RFP 04/2025</v>
      </c>
      <c r="D2" s="366"/>
      <c r="E2" s="198"/>
      <c r="F2" s="198"/>
      <c r="G2" s="21" t="s">
        <v>9</v>
      </c>
      <c r="H2" s="19" t="str">
        <f>Index!A23</f>
        <v>TD.8</v>
      </c>
      <c r="I2" s="195"/>
      <c r="J2" s="195"/>
      <c r="K2" s="195"/>
    </row>
    <row r="3" spans="2:11" x14ac:dyDescent="0.25">
      <c r="B3" s="126" t="s">
        <v>10</v>
      </c>
      <c r="C3" s="286" t="str">
        <f>'Cover Sheet'!C10</f>
        <v>Network Carrier and Infrastructure Services</v>
      </c>
      <c r="D3" s="368"/>
      <c r="E3" s="105"/>
      <c r="F3" s="105"/>
      <c r="G3" s="20"/>
      <c r="H3" s="20"/>
      <c r="I3" s="20"/>
      <c r="J3" s="195"/>
      <c r="K3" s="195"/>
    </row>
    <row r="4" spans="2:11" x14ac:dyDescent="0.25">
      <c r="B4" s="126" t="s">
        <v>96</v>
      </c>
      <c r="C4" s="286" t="str">
        <f>'Cover Sheet'!C13</f>
        <v>Tower D: Data Carrier Services</v>
      </c>
      <c r="D4" s="368"/>
      <c r="E4" s="105"/>
      <c r="F4" s="105"/>
      <c r="G4" s="20"/>
      <c r="H4" s="20"/>
      <c r="I4" s="20"/>
      <c r="J4" s="195"/>
      <c r="K4" s="195"/>
    </row>
    <row r="5" spans="2:11" ht="15.75" thickBot="1" x14ac:dyDescent="0.3">
      <c r="B5" s="127" t="s">
        <v>12</v>
      </c>
      <c r="C5" s="369">
        <f>'Cover Sheet'!C16</f>
        <v>0</v>
      </c>
      <c r="D5" s="370"/>
      <c r="E5" s="105"/>
      <c r="F5" s="105"/>
      <c r="G5" s="20"/>
      <c r="H5" s="20"/>
      <c r="I5" s="20"/>
      <c r="J5" s="195"/>
      <c r="K5" s="195"/>
    </row>
    <row r="6" spans="2:11" x14ac:dyDescent="0.25">
      <c r="B6" s="20"/>
      <c r="C6" s="20"/>
      <c r="D6" s="105"/>
      <c r="E6" s="20"/>
      <c r="F6" s="20"/>
      <c r="G6" s="20"/>
      <c r="H6" s="20"/>
      <c r="I6" s="20"/>
      <c r="J6" s="20"/>
      <c r="K6" s="20"/>
    </row>
    <row r="7" spans="2:11" x14ac:dyDescent="0.25">
      <c r="B7" s="20"/>
      <c r="C7" s="20"/>
      <c r="D7" s="20"/>
      <c r="E7" s="20"/>
      <c r="F7" s="20"/>
      <c r="G7" s="20"/>
      <c r="H7" s="20"/>
      <c r="I7" s="20"/>
      <c r="J7" s="20"/>
      <c r="K7" s="20"/>
    </row>
    <row r="8" spans="2:11" ht="18.75" x14ac:dyDescent="0.3">
      <c r="B8" s="118" t="str">
        <f>"Template " &amp;H2&amp;" - "&amp;Index!B23</f>
        <v>Template TD.8 - Digital Experience Monitoring (Thousand Eyes)</v>
      </c>
      <c r="C8" s="118"/>
      <c r="D8" s="20"/>
      <c r="E8" s="20"/>
      <c r="F8" s="20"/>
      <c r="G8" s="20"/>
      <c r="H8" s="20"/>
      <c r="I8" s="20"/>
      <c r="J8" s="20"/>
      <c r="K8" s="20"/>
    </row>
    <row r="9" spans="2:11" x14ac:dyDescent="0.25">
      <c r="B9" s="20"/>
      <c r="C9" s="20"/>
      <c r="D9" s="105"/>
      <c r="E9" s="20"/>
      <c r="F9" s="20"/>
      <c r="G9" s="20"/>
      <c r="H9" s="20"/>
      <c r="I9" s="20"/>
      <c r="J9" s="20"/>
      <c r="K9" s="20"/>
    </row>
    <row r="10" spans="2:11" x14ac:dyDescent="0.25">
      <c r="B10" s="20"/>
      <c r="C10" s="20"/>
      <c r="D10" s="20"/>
      <c r="E10" s="20"/>
      <c r="F10" s="20"/>
      <c r="G10" s="20"/>
      <c r="H10" s="20"/>
      <c r="I10" s="20"/>
      <c r="J10" s="20"/>
      <c r="K10" s="20"/>
    </row>
    <row r="11" spans="2:11" ht="15.75" thickBot="1" x14ac:dyDescent="0.3">
      <c r="B11" s="195"/>
      <c r="C11" s="195"/>
      <c r="D11" s="195"/>
      <c r="E11" s="195"/>
      <c r="F11" s="195"/>
      <c r="G11" s="195"/>
      <c r="H11" s="195"/>
      <c r="I11" s="195"/>
      <c r="J11" s="195"/>
      <c r="K11" s="195"/>
    </row>
    <row r="12" spans="2:11" x14ac:dyDescent="0.25">
      <c r="B12" s="200"/>
      <c r="C12" s="372" t="s">
        <v>314</v>
      </c>
      <c r="D12" s="373"/>
      <c r="E12" s="374"/>
      <c r="F12" s="372" t="s">
        <v>314</v>
      </c>
      <c r="G12" s="373"/>
      <c r="H12" s="374"/>
      <c r="I12" s="372" t="s">
        <v>314</v>
      </c>
      <c r="J12" s="373"/>
      <c r="K12" s="374"/>
    </row>
    <row r="13" spans="2:11" ht="24.75" customHeight="1" x14ac:dyDescent="0.25">
      <c r="B13" s="200"/>
      <c r="C13" s="375" t="s">
        <v>315</v>
      </c>
      <c r="D13" s="376"/>
      <c r="E13" s="377"/>
      <c r="F13" s="375" t="s">
        <v>316</v>
      </c>
      <c r="G13" s="376"/>
      <c r="H13" s="377"/>
      <c r="I13" s="375" t="s">
        <v>317</v>
      </c>
      <c r="J13" s="376"/>
      <c r="K13" s="377"/>
    </row>
    <row r="14" spans="2:11" ht="39" customHeight="1" x14ac:dyDescent="0.25">
      <c r="B14" s="201"/>
      <c r="C14" s="202" t="s">
        <v>318</v>
      </c>
      <c r="D14" s="205" t="s">
        <v>319</v>
      </c>
      <c r="E14" s="254" t="s">
        <v>320</v>
      </c>
      <c r="F14" s="205" t="s">
        <v>321</v>
      </c>
      <c r="G14" s="205" t="s">
        <v>322</v>
      </c>
      <c r="H14" s="254" t="s">
        <v>323</v>
      </c>
      <c r="I14" s="205" t="s">
        <v>324</v>
      </c>
      <c r="J14" s="205" t="s">
        <v>322</v>
      </c>
      <c r="K14" s="255" t="s">
        <v>323</v>
      </c>
    </row>
    <row r="15" spans="2:11" ht="44.25" customHeight="1" thickBot="1" x14ac:dyDescent="0.3">
      <c r="B15" s="207" t="s">
        <v>325</v>
      </c>
      <c r="C15" s="273"/>
      <c r="D15" s="274"/>
      <c r="E15" s="275"/>
      <c r="F15" s="276"/>
      <c r="G15" s="274"/>
      <c r="H15" s="275"/>
      <c r="I15" s="276"/>
      <c r="J15" s="274"/>
      <c r="K15" s="277"/>
    </row>
    <row r="16" spans="2:11" x14ac:dyDescent="0.25">
      <c r="B16" s="20"/>
      <c r="C16" s="20"/>
      <c r="D16" s="105"/>
      <c r="E16" s="20"/>
      <c r="F16" s="20"/>
      <c r="G16" s="20"/>
      <c r="H16" s="20"/>
      <c r="I16" s="20"/>
      <c r="J16" s="20"/>
      <c r="K16" s="20"/>
    </row>
    <row r="17" spans="2:11" x14ac:dyDescent="0.25">
      <c r="B17" s="195"/>
      <c r="C17" s="195"/>
      <c r="D17" s="195"/>
      <c r="E17" s="195"/>
      <c r="F17" s="195"/>
      <c r="G17" s="195"/>
      <c r="H17" s="195"/>
      <c r="I17" s="195"/>
      <c r="J17" s="195"/>
      <c r="K17" s="195"/>
    </row>
    <row r="18" spans="2:11" x14ac:dyDescent="0.25">
      <c r="B18" s="195"/>
      <c r="C18" s="195"/>
      <c r="D18" s="195"/>
      <c r="E18" s="195"/>
      <c r="F18" s="195"/>
      <c r="G18" s="195"/>
      <c r="H18" s="195"/>
      <c r="I18" s="195"/>
      <c r="J18" s="195"/>
      <c r="K18" s="195"/>
    </row>
    <row r="19" spans="2:11" x14ac:dyDescent="0.25">
      <c r="B19" s="195"/>
      <c r="C19" s="195"/>
      <c r="D19" s="195"/>
      <c r="E19" s="195"/>
      <c r="F19" s="195"/>
      <c r="G19" s="195"/>
      <c r="H19" s="195"/>
      <c r="I19" s="195"/>
      <c r="J19" s="195"/>
      <c r="K19" s="195"/>
    </row>
    <row r="20" spans="2:11" x14ac:dyDescent="0.25">
      <c r="B20" s="195"/>
      <c r="C20" s="195"/>
      <c r="D20" s="195"/>
      <c r="E20" s="195"/>
      <c r="F20" s="195"/>
      <c r="G20" s="195"/>
      <c r="H20" s="195"/>
      <c r="I20" s="195"/>
      <c r="J20" s="195"/>
      <c r="K20" s="195"/>
    </row>
    <row r="21" spans="2:11" x14ac:dyDescent="0.25">
      <c r="B21" s="32" t="s">
        <v>312</v>
      </c>
      <c r="C21" s="195"/>
      <c r="D21" s="195"/>
      <c r="E21" s="20"/>
      <c r="F21" s="20"/>
      <c r="G21" s="20"/>
      <c r="H21" s="20"/>
      <c r="I21" s="20"/>
      <c r="J21" s="20"/>
      <c r="K21" s="20"/>
    </row>
    <row r="22" spans="2:11" x14ac:dyDescent="0.25">
      <c r="B22" s="196" t="s">
        <v>588</v>
      </c>
      <c r="C22" s="195"/>
      <c r="D22" s="195"/>
      <c r="E22" s="20"/>
      <c r="F22" s="20"/>
      <c r="G22" s="20"/>
      <c r="H22" s="20"/>
      <c r="I22" s="20"/>
      <c r="J22" s="20"/>
      <c r="K22" s="20"/>
    </row>
    <row r="23" spans="2:11" x14ac:dyDescent="0.25">
      <c r="B23" s="196" t="s">
        <v>589</v>
      </c>
      <c r="C23" s="195"/>
      <c r="D23" s="195"/>
      <c r="E23" s="195"/>
      <c r="F23" s="195"/>
      <c r="G23" s="195"/>
      <c r="H23" s="195"/>
      <c r="I23" s="195"/>
      <c r="J23" s="195"/>
      <c r="K23" s="195"/>
    </row>
  </sheetData>
  <sheetProtection algorithmName="SHA-512" hashValue="a9OlVH9Bozc+B+1Qs6XI3vXSfGgq4ZA/KyhzVAsPE1Qv68pokvq31vrxpg4bMq3QwV9TVUfWcqrh3HtAwurYzA==" saltValue="PDgGpXnHSWUU/U6oUPzwEg==" spinCount="100000" sheet="1" objects="1" scenarios="1"/>
  <mergeCells count="10">
    <mergeCell ref="F12:H12"/>
    <mergeCell ref="I12:K12"/>
    <mergeCell ref="C13:E13"/>
    <mergeCell ref="F13:H13"/>
    <mergeCell ref="I13:K13"/>
    <mergeCell ref="C2:D2"/>
    <mergeCell ref="C3:D3"/>
    <mergeCell ref="C4:D4"/>
    <mergeCell ref="C5:D5"/>
    <mergeCell ref="C12:E12"/>
  </mergeCells>
  <conditionalFormatting sqref="B2:C5">
    <cfRule type="expression" dxfId="18" priority="11">
      <formula>CELL("protect",B2)=0</formula>
    </cfRule>
  </conditionalFormatting>
  <conditionalFormatting sqref="E6:K10 C10:D10 B16:K16 B21">
    <cfRule type="expression" dxfId="17" priority="7">
      <formula>CELL("protect",B6)=0</formula>
    </cfRule>
  </conditionalFormatting>
  <conditionalFormatting sqref="G2:H2 E3:I5 B6:I8 B9:G9 E21:K22">
    <cfRule type="expression" dxfId="16" priority="18">
      <formula>CELL("protect",B2)=0</formula>
    </cfRule>
  </conditionalFormatting>
  <pageMargins left="0.25" right="0.25" top="0.75" bottom="0.75" header="0.3" footer="0.3"/>
  <pageSetup paperSize="9" scale="5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F7EE5-483B-40F4-9106-F4D895D8EA6F}">
  <sheetPr>
    <tabColor theme="4" tint="0.39997558519241921"/>
    <pageSetUpPr fitToPage="1"/>
  </sheetPr>
  <dimension ref="B1:K26"/>
  <sheetViews>
    <sheetView view="pageBreakPreview" zoomScale="60" zoomScaleNormal="100" workbookViewId="0">
      <selection activeCell="C15" sqref="C15:K15"/>
    </sheetView>
  </sheetViews>
  <sheetFormatPr defaultRowHeight="15" x14ac:dyDescent="0.25"/>
  <cols>
    <col min="1" max="1" width="5.85546875" customWidth="1"/>
    <col min="2" max="2" width="24.28515625" customWidth="1"/>
    <col min="3" max="3" width="25.85546875" customWidth="1"/>
    <col min="4" max="4" width="24" customWidth="1"/>
    <col min="5" max="5" width="18.7109375" customWidth="1"/>
    <col min="6" max="6" width="14.5703125" customWidth="1"/>
    <col min="7" max="7" width="14.28515625" customWidth="1"/>
    <col min="8" max="8" width="13.42578125" customWidth="1"/>
    <col min="9" max="9" width="15.5703125" customWidth="1"/>
    <col min="10" max="10" width="19.28515625" customWidth="1"/>
    <col min="11" max="11" width="15.5703125" customWidth="1"/>
  </cols>
  <sheetData>
    <row r="1" spans="2:11" ht="15.75" thickBot="1" x14ac:dyDescent="0.3">
      <c r="B1" s="195"/>
      <c r="C1" s="195"/>
      <c r="D1" s="195"/>
      <c r="E1" s="195"/>
      <c r="F1" s="195"/>
      <c r="G1" s="195"/>
      <c r="H1" s="195"/>
      <c r="I1" s="195"/>
      <c r="J1" s="195"/>
      <c r="K1" s="195"/>
    </row>
    <row r="2" spans="2:11" x14ac:dyDescent="0.25">
      <c r="B2" s="125" t="s">
        <v>8</v>
      </c>
      <c r="C2" s="365" t="str">
        <f>'Cover Sheet'!C7</f>
        <v>RFP 04/2025</v>
      </c>
      <c r="D2" s="366"/>
      <c r="E2" s="198"/>
      <c r="F2" s="198"/>
      <c r="G2" s="21" t="s">
        <v>9</v>
      </c>
      <c r="H2" s="19" t="str">
        <f>Index!A24</f>
        <v>TD.9</v>
      </c>
      <c r="I2" s="195"/>
      <c r="J2" s="195"/>
      <c r="K2" s="195"/>
    </row>
    <row r="3" spans="2:11" x14ac:dyDescent="0.25">
      <c r="B3" s="126" t="s">
        <v>10</v>
      </c>
      <c r="C3" s="335" t="str">
        <f>'Cover Sheet'!C10</f>
        <v>Network Carrier and Infrastructure Services</v>
      </c>
      <c r="D3" s="367"/>
      <c r="E3" s="105"/>
      <c r="F3" s="105"/>
      <c r="G3" s="20"/>
      <c r="H3" s="20"/>
      <c r="I3" s="195"/>
      <c r="J3" s="195"/>
      <c r="K3" s="195"/>
    </row>
    <row r="4" spans="2:11" x14ac:dyDescent="0.25">
      <c r="B4" s="126" t="s">
        <v>96</v>
      </c>
      <c r="C4" s="286" t="str">
        <f>'Cover Sheet'!C13</f>
        <v>Tower D: Data Carrier Services</v>
      </c>
      <c r="D4" s="368"/>
      <c r="E4" s="105"/>
      <c r="F4" s="105"/>
      <c r="G4" s="20"/>
      <c r="H4" s="20"/>
      <c r="I4" s="195"/>
      <c r="J4" s="195"/>
      <c r="K4" s="195"/>
    </row>
    <row r="5" spans="2:11" ht="15.75" thickBot="1" x14ac:dyDescent="0.3">
      <c r="B5" s="127" t="s">
        <v>12</v>
      </c>
      <c r="C5" s="369">
        <f>'Cover Sheet'!C16</f>
        <v>0</v>
      </c>
      <c r="D5" s="370"/>
      <c r="E5" s="105"/>
      <c r="F5" s="105"/>
      <c r="G5" s="20"/>
      <c r="H5" s="20"/>
      <c r="I5" s="195"/>
      <c r="J5" s="195"/>
      <c r="K5" s="195"/>
    </row>
    <row r="6" spans="2:11" x14ac:dyDescent="0.25">
      <c r="B6" s="195"/>
      <c r="C6" s="195"/>
      <c r="D6" s="195"/>
      <c r="E6" s="195"/>
      <c r="F6" s="195"/>
      <c r="G6" s="195"/>
      <c r="H6" s="195"/>
      <c r="I6" s="195"/>
      <c r="J6" s="195"/>
      <c r="K6" s="195"/>
    </row>
    <row r="7" spans="2:11" x14ac:dyDescent="0.25">
      <c r="B7" s="195"/>
      <c r="C7" s="195"/>
      <c r="D7" s="195"/>
      <c r="E7" s="195"/>
      <c r="F7" s="195"/>
      <c r="G7" s="195"/>
      <c r="H7" s="195"/>
      <c r="I7" s="195"/>
      <c r="J7" s="195"/>
      <c r="K7" s="195"/>
    </row>
    <row r="8" spans="2:11" ht="18.75" x14ac:dyDescent="0.3">
      <c r="B8" s="118" t="str">
        <f>"Template " &amp;H2&amp;" - "&amp;Index!B24</f>
        <v>Template TD.9 - SASE Security</v>
      </c>
      <c r="C8" s="195"/>
      <c r="D8" s="195"/>
      <c r="E8" s="195"/>
      <c r="F8" s="195"/>
      <c r="G8" s="195"/>
      <c r="H8" s="195"/>
      <c r="I8" s="195"/>
      <c r="J8" s="195"/>
      <c r="K8" s="195"/>
    </row>
    <row r="9" spans="2:11" x14ac:dyDescent="0.25">
      <c r="B9" s="195"/>
      <c r="C9" s="195"/>
      <c r="D9" s="195"/>
      <c r="E9" s="195"/>
      <c r="F9" s="195"/>
      <c r="G9" s="195"/>
      <c r="H9" s="195"/>
      <c r="I9" s="195"/>
      <c r="J9" s="195"/>
      <c r="K9" s="195"/>
    </row>
    <row r="10" spans="2:11" x14ac:dyDescent="0.25">
      <c r="B10" s="195"/>
      <c r="C10" s="195"/>
      <c r="D10" s="195"/>
      <c r="E10" s="195"/>
      <c r="F10" s="195"/>
      <c r="G10" s="195"/>
      <c r="H10" s="195"/>
      <c r="I10" s="195"/>
      <c r="J10" s="195"/>
      <c r="K10" s="195"/>
    </row>
    <row r="11" spans="2:11" ht="15.75" thickBot="1" x14ac:dyDescent="0.3">
      <c r="B11" s="199"/>
      <c r="C11" s="200"/>
      <c r="D11" s="200"/>
      <c r="E11" s="200"/>
      <c r="F11" s="200"/>
      <c r="G11" s="200"/>
      <c r="H11" s="201"/>
      <c r="I11" s="201"/>
      <c r="J11" s="200"/>
      <c r="K11" s="200"/>
    </row>
    <row r="12" spans="2:11" ht="15" customHeight="1" x14ac:dyDescent="0.25">
      <c r="B12" s="200"/>
      <c r="C12" s="372" t="s">
        <v>326</v>
      </c>
      <c r="D12" s="373"/>
      <c r="E12" s="374"/>
      <c r="F12" s="378" t="s">
        <v>326</v>
      </c>
      <c r="G12" s="373"/>
      <c r="H12" s="374"/>
      <c r="I12" s="378" t="s">
        <v>326</v>
      </c>
      <c r="J12" s="373"/>
      <c r="K12" s="374"/>
    </row>
    <row r="13" spans="2:11" x14ac:dyDescent="0.25">
      <c r="B13" s="200"/>
      <c r="C13" s="379" t="s">
        <v>315</v>
      </c>
      <c r="D13" s="380"/>
      <c r="E13" s="381"/>
      <c r="F13" s="379" t="s">
        <v>316</v>
      </c>
      <c r="G13" s="380"/>
      <c r="H13" s="381"/>
      <c r="I13" s="379" t="s">
        <v>317</v>
      </c>
      <c r="J13" s="380"/>
      <c r="K13" s="381"/>
    </row>
    <row r="14" spans="2:11" x14ac:dyDescent="0.25">
      <c r="B14" s="201"/>
      <c r="C14" s="202">
        <v>5000</v>
      </c>
      <c r="D14" s="203">
        <v>10000</v>
      </c>
      <c r="E14" s="204">
        <v>15000</v>
      </c>
      <c r="F14" s="205">
        <v>5000</v>
      </c>
      <c r="G14" s="203">
        <v>10000</v>
      </c>
      <c r="H14" s="204">
        <v>15000</v>
      </c>
      <c r="I14" s="205">
        <v>5000</v>
      </c>
      <c r="J14" s="203">
        <v>10000</v>
      </c>
      <c r="K14" s="206">
        <v>15000</v>
      </c>
    </row>
    <row r="15" spans="2:11" ht="33" customHeight="1" thickBot="1" x14ac:dyDescent="0.3">
      <c r="B15" s="207" t="s">
        <v>327</v>
      </c>
      <c r="C15" s="273"/>
      <c r="D15" s="274"/>
      <c r="E15" s="275"/>
      <c r="F15" s="276"/>
      <c r="G15" s="274"/>
      <c r="H15" s="275"/>
      <c r="I15" s="276"/>
      <c r="J15" s="274"/>
      <c r="K15" s="277"/>
    </row>
    <row r="16" spans="2:11" x14ac:dyDescent="0.25">
      <c r="B16" s="201"/>
      <c r="C16" s="201"/>
      <c r="D16" s="201"/>
      <c r="E16" s="199"/>
      <c r="F16" s="201"/>
      <c r="G16" s="201"/>
      <c r="H16" s="199"/>
      <c r="I16" s="201"/>
      <c r="J16" s="200"/>
      <c r="K16" s="199"/>
    </row>
    <row r="17" spans="2:11" x14ac:dyDescent="0.25">
      <c r="B17" s="201"/>
      <c r="C17" s="201"/>
      <c r="D17" s="201"/>
      <c r="E17" s="201"/>
      <c r="F17" s="201"/>
      <c r="G17" s="201"/>
      <c r="H17" s="201"/>
      <c r="I17" s="201"/>
      <c r="J17" s="200"/>
      <c r="K17" s="200"/>
    </row>
    <row r="18" spans="2:11" x14ac:dyDescent="0.25">
      <c r="B18" s="208" t="s">
        <v>69</v>
      </c>
      <c r="C18" s="201"/>
      <c r="D18" s="201"/>
      <c r="E18" s="201"/>
      <c r="F18" s="201"/>
      <c r="G18" s="201"/>
      <c r="H18" s="201"/>
      <c r="I18" s="201"/>
      <c r="J18" s="200"/>
      <c r="K18" s="200"/>
    </row>
    <row r="19" spans="2:11" x14ac:dyDescent="0.25">
      <c r="B19" s="199" t="s">
        <v>328</v>
      </c>
      <c r="C19" s="199"/>
      <c r="D19" s="199"/>
      <c r="E19" s="201"/>
      <c r="F19" s="201"/>
      <c r="G19" s="201"/>
      <c r="H19" s="201"/>
      <c r="I19" s="201"/>
      <c r="J19" s="200"/>
      <c r="K19" s="200"/>
    </row>
    <row r="20" spans="2:11" x14ac:dyDescent="0.25">
      <c r="B20" s="196" t="s">
        <v>313</v>
      </c>
      <c r="C20" s="195"/>
      <c r="D20" s="195"/>
      <c r="E20" s="195"/>
      <c r="F20" s="195"/>
      <c r="G20" s="195"/>
      <c r="H20" s="195"/>
      <c r="I20" s="195"/>
      <c r="J20" s="195"/>
      <c r="K20" s="195"/>
    </row>
    <row r="21" spans="2:11" x14ac:dyDescent="0.25">
      <c r="B21" s="196" t="s">
        <v>329</v>
      </c>
      <c r="C21" s="195"/>
      <c r="D21" s="195"/>
      <c r="E21" s="195"/>
      <c r="F21" s="195"/>
      <c r="G21" s="195"/>
      <c r="H21" s="195"/>
      <c r="I21" s="195"/>
      <c r="J21" s="195"/>
      <c r="K21" s="195"/>
    </row>
    <row r="22" spans="2:11" x14ac:dyDescent="0.25">
      <c r="B22" s="196" t="s">
        <v>590</v>
      </c>
      <c r="C22" s="195"/>
      <c r="D22" s="195"/>
      <c r="E22" s="195"/>
      <c r="F22" s="195"/>
      <c r="G22" s="195"/>
      <c r="H22" s="195"/>
      <c r="I22" s="195"/>
      <c r="J22" s="195"/>
      <c r="K22" s="195"/>
    </row>
    <row r="23" spans="2:11" x14ac:dyDescent="0.25">
      <c r="B23" s="196" t="s">
        <v>591</v>
      </c>
      <c r="C23" s="195"/>
      <c r="D23" s="195"/>
      <c r="E23" s="195"/>
      <c r="F23" s="195"/>
      <c r="G23" s="195"/>
      <c r="H23" s="195"/>
      <c r="I23" s="195"/>
      <c r="J23" s="195"/>
      <c r="K23" s="195"/>
    </row>
    <row r="24" spans="2:11" x14ac:dyDescent="0.25">
      <c r="B24" s="195"/>
      <c r="C24" s="195"/>
      <c r="D24" s="195"/>
      <c r="E24" s="195"/>
      <c r="F24" s="195"/>
      <c r="G24" s="195"/>
      <c r="H24" s="195"/>
      <c r="I24" s="195"/>
      <c r="J24" s="195"/>
      <c r="K24" s="195"/>
    </row>
    <row r="25" spans="2:11" x14ac:dyDescent="0.25">
      <c r="B25" s="195"/>
      <c r="C25" s="195"/>
      <c r="D25" s="195"/>
      <c r="E25" s="195"/>
      <c r="F25" s="195"/>
      <c r="G25" s="195"/>
      <c r="H25" s="195"/>
      <c r="I25" s="195"/>
      <c r="J25" s="195"/>
      <c r="K25" s="195"/>
    </row>
    <row r="26" spans="2:11" x14ac:dyDescent="0.25">
      <c r="B26" s="195"/>
      <c r="C26" s="195"/>
      <c r="D26" s="195"/>
      <c r="E26" s="195"/>
      <c r="F26" s="195"/>
      <c r="G26" s="195"/>
      <c r="H26" s="195"/>
      <c r="I26" s="195"/>
      <c r="J26" s="195"/>
      <c r="K26" s="195"/>
    </row>
  </sheetData>
  <sheetProtection algorithmName="SHA-512" hashValue="9onCqusMYNaGLUND2vZBucQfAL805S7j8Eb6kV/WTOi0UOFBklQzyLHMBmf5jQwKDKDh7I7hDzgegcbcbskJRQ==" saltValue="xtAk8EYds0w/qvPiEBV9Hw==" spinCount="100000" sheet="1" objects="1" scenarios="1"/>
  <mergeCells count="10">
    <mergeCell ref="I12:K12"/>
    <mergeCell ref="C13:E13"/>
    <mergeCell ref="F13:H13"/>
    <mergeCell ref="I13:K13"/>
    <mergeCell ref="C2:D2"/>
    <mergeCell ref="C3:D3"/>
    <mergeCell ref="C4:D4"/>
    <mergeCell ref="C5:D5"/>
    <mergeCell ref="C12:E12"/>
    <mergeCell ref="F12:H12"/>
  </mergeCells>
  <conditionalFormatting sqref="B8">
    <cfRule type="expression" dxfId="15" priority="2">
      <formula>CELL("protect",B8)=0</formula>
    </cfRule>
  </conditionalFormatting>
  <conditionalFormatting sqref="B2:C5">
    <cfRule type="expression" dxfId="14" priority="5">
      <formula>CELL("protect",B2)=0</formula>
    </cfRule>
  </conditionalFormatting>
  <conditionalFormatting sqref="G2:H2 E3:H5">
    <cfRule type="expression" dxfId="13" priority="6">
      <formula>CELL("protect",E2)=0</formula>
    </cfRule>
  </conditionalFormatting>
  <pageMargins left="0.25" right="0.25" top="0.75" bottom="0.75" header="0.3" footer="0.3"/>
  <pageSetup paperSize="9" scale="7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27225-D402-447A-AE3D-1EDA25C7127E}">
  <sheetPr>
    <tabColor theme="4" tint="0.39997558519241921"/>
    <pageSetUpPr fitToPage="1"/>
  </sheetPr>
  <dimension ref="B1:J33"/>
  <sheetViews>
    <sheetView zoomScaleNormal="100" workbookViewId="0">
      <selection activeCell="C3" sqref="C3:D3"/>
    </sheetView>
  </sheetViews>
  <sheetFormatPr defaultRowHeight="15" x14ac:dyDescent="0.25"/>
  <cols>
    <col min="2" max="2" width="23.5703125" customWidth="1"/>
    <col min="3" max="3" width="16.85546875" customWidth="1"/>
    <col min="4" max="4" width="19.28515625" customWidth="1"/>
    <col min="5" max="5" width="14.7109375" customWidth="1"/>
    <col min="6" max="6" width="12.85546875" customWidth="1"/>
    <col min="7" max="7" width="15.7109375" customWidth="1"/>
    <col min="8" max="8" width="11.5703125" customWidth="1"/>
  </cols>
  <sheetData>
    <row r="1" spans="2:10" x14ac:dyDescent="0.25">
      <c r="B1" s="195"/>
      <c r="C1" s="195"/>
      <c r="D1" s="195"/>
      <c r="E1" s="195"/>
      <c r="F1" s="195"/>
      <c r="G1" s="195"/>
      <c r="H1" s="195"/>
    </row>
    <row r="2" spans="2:10" x14ac:dyDescent="0.25">
      <c r="B2" s="18" t="s">
        <v>8</v>
      </c>
      <c r="C2" s="286" t="str">
        <f>'Cover Sheet'!C7</f>
        <v>RFP 04/2025</v>
      </c>
      <c r="D2" s="286"/>
      <c r="E2" s="57"/>
      <c r="F2" s="20"/>
      <c r="G2" s="21" t="s">
        <v>9</v>
      </c>
      <c r="H2" s="19" t="str">
        <f>Index!A25</f>
        <v>TD.10</v>
      </c>
      <c r="I2" s="20"/>
      <c r="J2" s="20"/>
    </row>
    <row r="3" spans="2:10" x14ac:dyDescent="0.25">
      <c r="B3" s="18" t="s">
        <v>10</v>
      </c>
      <c r="C3" s="286" t="str">
        <f>'Cover Sheet'!C10</f>
        <v>Network Carrier and Infrastructure Services</v>
      </c>
      <c r="D3" s="286"/>
      <c r="E3" s="57"/>
      <c r="F3" s="20"/>
      <c r="G3" s="20"/>
      <c r="H3" s="20"/>
      <c r="I3" s="20"/>
      <c r="J3" s="20"/>
    </row>
    <row r="4" spans="2:10" x14ac:dyDescent="0.25">
      <c r="B4" s="18" t="s">
        <v>96</v>
      </c>
      <c r="C4" s="286" t="str">
        <f>'Cover Sheet'!C13</f>
        <v>Tower D: Data Carrier Services</v>
      </c>
      <c r="D4" s="286"/>
      <c r="E4" s="57"/>
      <c r="F4" s="20"/>
      <c r="G4" s="20"/>
      <c r="H4" s="20"/>
      <c r="I4" s="20"/>
      <c r="J4" s="20"/>
    </row>
    <row r="5" spans="2:10" x14ac:dyDescent="0.25">
      <c r="B5" s="22" t="s">
        <v>12</v>
      </c>
      <c r="C5" s="286">
        <f>'Cover Sheet'!C16</f>
        <v>0</v>
      </c>
      <c r="D5" s="286"/>
      <c r="E5" s="57"/>
      <c r="F5" s="20"/>
      <c r="G5" s="20"/>
      <c r="H5" s="20"/>
      <c r="I5" s="20"/>
      <c r="J5" s="20"/>
    </row>
    <row r="6" spans="2:10" x14ac:dyDescent="0.25">
      <c r="B6" s="20"/>
      <c r="C6" s="20"/>
      <c r="D6" s="20"/>
      <c r="E6" s="20"/>
      <c r="F6" s="20"/>
      <c r="G6" s="20"/>
      <c r="H6" s="20"/>
      <c r="I6" s="20"/>
      <c r="J6" s="20"/>
    </row>
    <row r="7" spans="2:10" x14ac:dyDescent="0.25">
      <c r="B7" s="20"/>
      <c r="C7" s="20"/>
      <c r="D7" s="20"/>
      <c r="E7" s="20"/>
      <c r="F7" s="20"/>
      <c r="G7" s="20"/>
      <c r="H7" s="20"/>
      <c r="I7" s="20"/>
      <c r="J7" s="20"/>
    </row>
    <row r="8" spans="2:10" ht="18.75" x14ac:dyDescent="0.3">
      <c r="B8" s="118" t="str">
        <f>"Template " &amp;H2&amp;" - "&amp;Index!B25</f>
        <v>Template TD.10 - Rate Card</v>
      </c>
      <c r="C8" s="71"/>
      <c r="D8" s="71"/>
      <c r="E8" s="71"/>
      <c r="F8" s="71"/>
      <c r="G8" s="71"/>
      <c r="H8" s="71"/>
      <c r="I8" s="20"/>
      <c r="J8" s="20"/>
    </row>
    <row r="9" spans="2:10" x14ac:dyDescent="0.25">
      <c r="B9" s="71"/>
      <c r="C9" s="71"/>
      <c r="D9" s="71"/>
      <c r="E9" s="71"/>
      <c r="F9" s="71"/>
      <c r="G9" s="71"/>
      <c r="H9" s="71"/>
      <c r="I9" s="20"/>
      <c r="J9" s="20"/>
    </row>
    <row r="10" spans="2:10" x14ac:dyDescent="0.25">
      <c r="B10" s="20"/>
      <c r="C10" s="385"/>
      <c r="D10" s="385"/>
      <c r="E10" s="385"/>
      <c r="F10" s="73"/>
      <c r="G10" s="73"/>
      <c r="H10" s="20"/>
      <c r="I10" s="20"/>
      <c r="J10" s="20"/>
    </row>
    <row r="11" spans="2:10" x14ac:dyDescent="0.25">
      <c r="B11" s="20"/>
      <c r="C11" s="382" t="s">
        <v>576</v>
      </c>
      <c r="D11" s="383"/>
      <c r="E11" s="384"/>
      <c r="F11" s="20"/>
      <c r="G11" s="20"/>
      <c r="H11" s="20"/>
      <c r="I11" s="20"/>
      <c r="J11" s="20"/>
    </row>
    <row r="12" spans="2:10" x14ac:dyDescent="0.25">
      <c r="B12" s="20"/>
      <c r="C12" s="128" t="s">
        <v>330</v>
      </c>
      <c r="D12" s="72" t="s">
        <v>331</v>
      </c>
      <c r="E12" s="130" t="s">
        <v>332</v>
      </c>
      <c r="F12" s="20"/>
      <c r="G12" s="20"/>
      <c r="H12" s="20"/>
      <c r="I12" s="20"/>
      <c r="J12" s="20"/>
    </row>
    <row r="13" spans="2:10" ht="15.75" thickBot="1" x14ac:dyDescent="0.3">
      <c r="B13" s="132" t="s">
        <v>333</v>
      </c>
      <c r="C13" s="278"/>
      <c r="D13" s="279"/>
      <c r="E13" s="280"/>
      <c r="F13" s="20"/>
      <c r="G13" s="20"/>
      <c r="H13" s="20"/>
      <c r="I13" s="20"/>
      <c r="J13" s="20"/>
    </row>
    <row r="14" spans="2:10" x14ac:dyDescent="0.25">
      <c r="B14" s="20"/>
      <c r="C14" s="73"/>
      <c r="D14" s="73"/>
      <c r="E14" s="73"/>
      <c r="F14" s="20"/>
      <c r="G14" s="20"/>
      <c r="H14" s="20"/>
      <c r="I14" s="20"/>
      <c r="J14" s="20"/>
    </row>
    <row r="15" spans="2:10" x14ac:dyDescent="0.25">
      <c r="B15" s="20"/>
      <c r="C15" s="73"/>
      <c r="D15" s="73"/>
      <c r="E15" s="73"/>
      <c r="F15" s="20"/>
      <c r="G15" s="20"/>
      <c r="H15" s="20"/>
      <c r="I15" s="20"/>
      <c r="J15" s="20"/>
    </row>
    <row r="16" spans="2:10" x14ac:dyDescent="0.25">
      <c r="B16" s="20"/>
      <c r="C16" s="382" t="s">
        <v>576</v>
      </c>
      <c r="D16" s="383"/>
      <c r="E16" s="383"/>
      <c r="F16" s="384"/>
      <c r="G16" s="20"/>
      <c r="H16" s="20"/>
      <c r="I16" s="20"/>
      <c r="J16" s="20"/>
    </row>
    <row r="17" spans="2:10" x14ac:dyDescent="0.25">
      <c r="B17" s="20"/>
      <c r="C17" s="128" t="s">
        <v>334</v>
      </c>
      <c r="D17" s="72" t="s">
        <v>335</v>
      </c>
      <c r="E17" s="72" t="s">
        <v>330</v>
      </c>
      <c r="F17" s="129" t="s">
        <v>336</v>
      </c>
      <c r="G17" s="20"/>
      <c r="H17" s="20"/>
      <c r="I17" s="20"/>
      <c r="J17" s="20"/>
    </row>
    <row r="18" spans="2:10" ht="15.75" thickBot="1" x14ac:dyDescent="0.3">
      <c r="B18" s="131" t="s">
        <v>337</v>
      </c>
      <c r="C18" s="278"/>
      <c r="D18" s="279"/>
      <c r="E18" s="279"/>
      <c r="F18" s="280"/>
      <c r="G18" s="20"/>
      <c r="H18" s="20"/>
      <c r="I18" s="20"/>
      <c r="J18" s="20"/>
    </row>
    <row r="19" spans="2:10" x14ac:dyDescent="0.25">
      <c r="B19" s="20"/>
      <c r="C19" s="20"/>
      <c r="D19" s="20"/>
      <c r="E19" s="20"/>
      <c r="F19" s="20"/>
      <c r="G19" s="20"/>
      <c r="H19" s="20"/>
      <c r="I19" s="20"/>
      <c r="J19" s="20"/>
    </row>
    <row r="20" spans="2:10" x14ac:dyDescent="0.25">
      <c r="B20" s="20"/>
      <c r="C20" s="386" t="s">
        <v>577</v>
      </c>
      <c r="D20" s="383"/>
      <c r="E20" s="383"/>
      <c r="F20" s="384"/>
      <c r="G20" s="20"/>
      <c r="H20" s="20"/>
      <c r="I20" s="20"/>
      <c r="J20" s="20"/>
    </row>
    <row r="21" spans="2:10" ht="25.5" x14ac:dyDescent="0.25">
      <c r="B21" s="20"/>
      <c r="C21" s="128" t="s">
        <v>339</v>
      </c>
      <c r="D21" s="72" t="s">
        <v>340</v>
      </c>
      <c r="E21" s="72" t="s">
        <v>341</v>
      </c>
      <c r="F21" s="129" t="s">
        <v>342</v>
      </c>
      <c r="G21" s="20"/>
      <c r="H21" s="20"/>
      <c r="I21" s="20"/>
      <c r="J21" s="20"/>
    </row>
    <row r="22" spans="2:10" ht="15.75" thickBot="1" x14ac:dyDescent="0.3">
      <c r="B22" s="131" t="s">
        <v>343</v>
      </c>
      <c r="C22" s="278"/>
      <c r="D22" s="279"/>
      <c r="E22" s="279"/>
      <c r="F22" s="280"/>
      <c r="G22" s="20"/>
      <c r="H22" s="20"/>
      <c r="I22" s="20"/>
      <c r="J22" s="20"/>
    </row>
    <row r="23" spans="2:10" x14ac:dyDescent="0.25">
      <c r="B23" s="20"/>
      <c r="C23" s="20"/>
      <c r="D23" s="20"/>
      <c r="E23" s="20"/>
      <c r="F23" s="20"/>
      <c r="G23" s="20"/>
      <c r="H23" s="20"/>
      <c r="I23" s="20"/>
      <c r="J23" s="20"/>
    </row>
    <row r="24" spans="2:10" ht="14.45" customHeight="1" x14ac:dyDescent="0.25">
      <c r="B24" s="20"/>
      <c r="C24" s="382" t="s">
        <v>578</v>
      </c>
      <c r="D24" s="383"/>
      <c r="E24" s="383"/>
      <c r="F24" s="384"/>
      <c r="G24" s="20"/>
      <c r="H24" s="20"/>
      <c r="I24" s="20"/>
      <c r="J24" s="20"/>
    </row>
    <row r="25" spans="2:10" x14ac:dyDescent="0.25">
      <c r="B25" s="20"/>
      <c r="C25" s="128" t="s">
        <v>345</v>
      </c>
      <c r="D25" s="72" t="s">
        <v>114</v>
      </c>
      <c r="E25" s="72" t="s">
        <v>111</v>
      </c>
      <c r="F25" s="129" t="s">
        <v>121</v>
      </c>
      <c r="G25" s="20"/>
      <c r="H25" s="20"/>
      <c r="I25" s="20"/>
      <c r="J25" s="20"/>
    </row>
    <row r="26" spans="2:10" ht="15.75" thickBot="1" x14ac:dyDescent="0.3">
      <c r="B26" s="131" t="s">
        <v>346</v>
      </c>
      <c r="C26" s="278"/>
      <c r="D26" s="279"/>
      <c r="E26" s="279"/>
      <c r="F26" s="280"/>
      <c r="G26" s="20"/>
      <c r="H26" s="20"/>
      <c r="I26" s="20"/>
      <c r="J26" s="20"/>
    </row>
    <row r="27" spans="2:10" x14ac:dyDescent="0.25">
      <c r="B27" s="20"/>
      <c r="C27" s="20"/>
      <c r="D27" s="20"/>
      <c r="E27" s="20"/>
      <c r="F27" s="20"/>
      <c r="G27" s="20"/>
      <c r="H27" s="20"/>
      <c r="I27" s="20"/>
      <c r="J27" s="20"/>
    </row>
    <row r="28" spans="2:10" x14ac:dyDescent="0.25">
      <c r="B28" s="30" t="s">
        <v>69</v>
      </c>
      <c r="C28" s="20"/>
      <c r="D28" s="20"/>
      <c r="E28" s="20"/>
      <c r="F28" s="20"/>
      <c r="G28" s="20"/>
      <c r="H28" s="20"/>
      <c r="I28" s="20"/>
      <c r="J28" s="20"/>
    </row>
    <row r="29" spans="2:10" x14ac:dyDescent="0.25">
      <c r="B29" s="32" t="s">
        <v>312</v>
      </c>
      <c r="C29" s="20"/>
      <c r="D29" s="20"/>
      <c r="E29" s="20"/>
      <c r="F29" s="20"/>
      <c r="G29" s="20"/>
      <c r="H29" s="20"/>
      <c r="I29" s="20"/>
      <c r="J29" s="20"/>
    </row>
    <row r="30" spans="2:10" x14ac:dyDescent="0.25">
      <c r="B30" s="196" t="s">
        <v>575</v>
      </c>
      <c r="C30" s="20"/>
      <c r="D30" s="20"/>
      <c r="E30" s="20"/>
      <c r="F30" s="20"/>
      <c r="G30" s="20"/>
      <c r="H30" s="20"/>
      <c r="I30" s="20"/>
      <c r="J30" s="20"/>
    </row>
    <row r="31" spans="2:10" x14ac:dyDescent="0.25">
      <c r="B31" s="196" t="s">
        <v>347</v>
      </c>
      <c r="C31" s="20"/>
      <c r="D31" s="20"/>
      <c r="E31" s="20"/>
      <c r="F31" s="20"/>
      <c r="G31" s="20"/>
      <c r="H31" s="20"/>
      <c r="I31" s="20"/>
      <c r="J31" s="20"/>
    </row>
    <row r="32" spans="2:10" x14ac:dyDescent="0.25">
      <c r="B32" s="20"/>
      <c r="C32" s="20"/>
      <c r="D32" s="20"/>
      <c r="E32" s="20"/>
      <c r="F32" s="20"/>
      <c r="G32" s="20"/>
      <c r="H32" s="20"/>
      <c r="I32" s="20"/>
      <c r="J32" s="20"/>
    </row>
    <row r="33" spans="2:10" x14ac:dyDescent="0.25">
      <c r="B33" s="20"/>
      <c r="C33" s="20"/>
      <c r="D33" s="20"/>
      <c r="E33" s="20"/>
      <c r="F33" s="20"/>
      <c r="G33" s="20"/>
      <c r="H33" s="20"/>
      <c r="I33" s="20"/>
      <c r="J33" s="20"/>
    </row>
  </sheetData>
  <sheetProtection algorithmName="SHA-512" hashValue="jT1afRxFTG/b9whnY0NoYmCBdpmSWRNFIqQlsdQlqiDJf8LBMICLI1fNGcuugnw1N5IUTZNE5v/q5j0jdOAv3Q==" saltValue="toyADQ51IvNK4SNya7jGpQ==" spinCount="100000" sheet="1" objects="1" scenarios="1"/>
  <mergeCells count="9">
    <mergeCell ref="C24:F24"/>
    <mergeCell ref="C2:D2"/>
    <mergeCell ref="C3:D3"/>
    <mergeCell ref="C4:D4"/>
    <mergeCell ref="C5:D5"/>
    <mergeCell ref="C11:E11"/>
    <mergeCell ref="C10:E10"/>
    <mergeCell ref="C16:F16"/>
    <mergeCell ref="C20:F20"/>
  </mergeCells>
  <conditionalFormatting sqref="B2:J9 B10:C10 F10:J10 B11:J29 C30:J31">
    <cfRule type="expression" dxfId="12" priority="1">
      <formula>CELL("protect",B2)=0</formula>
    </cfRule>
  </conditionalFormatting>
  <conditionalFormatting sqref="B32:J33">
    <cfRule type="expression" dxfId="11" priority="2">
      <formula>CELL("protect",B32)=0</formula>
    </cfRule>
  </conditionalFormatting>
  <dataValidations count="1">
    <dataValidation type="decimal" allowBlank="1" showInputMessage="1" showErrorMessage="1" sqref="C13:E15 C10 F10:G10" xr:uid="{F41BE0C6-46A8-4750-9FCD-8AF4BDFCBCA4}">
      <formula1>0</formula1>
      <formula2>9.99999999999999E+24</formula2>
    </dataValidation>
  </dataValidations>
  <pageMargins left="0.25" right="0.25"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5E5F2-1D53-44E6-9D76-CF461A9B6BF1}">
  <sheetPr>
    <tabColor theme="4" tint="0.39997558519241921"/>
    <pageSetUpPr fitToPage="1"/>
  </sheetPr>
  <dimension ref="B2:J37"/>
  <sheetViews>
    <sheetView zoomScaleNormal="100" workbookViewId="0">
      <selection activeCell="C14" sqref="C14:E14"/>
    </sheetView>
  </sheetViews>
  <sheetFormatPr defaultRowHeight="15" x14ac:dyDescent="0.25"/>
  <cols>
    <col min="2" max="2" width="23.5703125" customWidth="1"/>
    <col min="3" max="3" width="16.85546875" customWidth="1"/>
    <col min="4" max="4" width="19.28515625" customWidth="1"/>
    <col min="5" max="5" width="14.7109375" customWidth="1"/>
    <col min="6" max="6" width="12.85546875" customWidth="1"/>
    <col min="7" max="7" width="15.7109375" customWidth="1"/>
    <col min="8" max="8" width="11.5703125" customWidth="1"/>
  </cols>
  <sheetData>
    <row r="2" spans="2:10" x14ac:dyDescent="0.25">
      <c r="B2" s="18" t="s">
        <v>8</v>
      </c>
      <c r="C2" s="286" t="str">
        <f>'Cover Sheet'!C7</f>
        <v>RFP 04/2025</v>
      </c>
      <c r="D2" s="286"/>
      <c r="E2" s="57"/>
      <c r="F2" s="20"/>
      <c r="G2" s="21" t="s">
        <v>9</v>
      </c>
      <c r="H2" s="19" t="str">
        <f>Index!A26</f>
        <v>TD.10.1</v>
      </c>
      <c r="I2" s="20"/>
      <c r="J2" s="20"/>
    </row>
    <row r="3" spans="2:10" x14ac:dyDescent="0.25">
      <c r="B3" s="18" t="s">
        <v>10</v>
      </c>
      <c r="C3" s="286" t="str">
        <f>'Cover Sheet'!C10</f>
        <v>Network Carrier and Infrastructure Services</v>
      </c>
      <c r="D3" s="286"/>
      <c r="E3" s="57"/>
      <c r="F3" s="20"/>
      <c r="G3" s="20"/>
      <c r="H3" s="20"/>
      <c r="I3" s="20"/>
      <c r="J3" s="20"/>
    </row>
    <row r="4" spans="2:10" x14ac:dyDescent="0.25">
      <c r="B4" s="18" t="s">
        <v>96</v>
      </c>
      <c r="C4" s="286" t="str">
        <f>'Cover Sheet'!C13</f>
        <v>Tower D: Data Carrier Services</v>
      </c>
      <c r="D4" s="286"/>
      <c r="E4" s="57"/>
      <c r="F4" s="20"/>
      <c r="G4" s="20"/>
      <c r="H4" s="20"/>
      <c r="I4" s="20"/>
      <c r="J4" s="20"/>
    </row>
    <row r="5" spans="2:10" x14ac:dyDescent="0.25">
      <c r="B5" s="22" t="s">
        <v>12</v>
      </c>
      <c r="C5" s="286">
        <f>'Cover Sheet'!C16</f>
        <v>0</v>
      </c>
      <c r="D5" s="286"/>
      <c r="E5" s="57"/>
      <c r="F5" s="20"/>
      <c r="G5" s="20"/>
      <c r="H5" s="20"/>
      <c r="I5" s="20"/>
      <c r="J5" s="20"/>
    </row>
    <row r="6" spans="2:10" x14ac:dyDescent="0.25">
      <c r="B6" s="20"/>
      <c r="C6" s="20"/>
      <c r="D6" s="20"/>
      <c r="E6" s="20"/>
      <c r="F6" s="20"/>
      <c r="G6" s="20"/>
      <c r="H6" s="20"/>
      <c r="I6" s="20"/>
      <c r="J6" s="20"/>
    </row>
    <row r="7" spans="2:10" x14ac:dyDescent="0.25">
      <c r="B7" s="20"/>
      <c r="C7" s="20"/>
      <c r="D7" s="20"/>
      <c r="E7" s="20"/>
      <c r="F7" s="20"/>
      <c r="G7" s="20"/>
      <c r="H7" s="20"/>
      <c r="I7" s="20"/>
      <c r="J7" s="20"/>
    </row>
    <row r="8" spans="2:10" ht="18.75" x14ac:dyDescent="0.3">
      <c r="B8" s="118" t="str">
        <f>"Template " &amp;H2&amp;" - "&amp;Index!B26</f>
        <v>Template TD.10.1 - Rate Card (Installation charges only)</v>
      </c>
      <c r="C8" s="71"/>
      <c r="D8" s="71"/>
      <c r="E8" s="71"/>
      <c r="F8" s="71"/>
      <c r="G8" s="71"/>
      <c r="H8" s="71"/>
      <c r="I8" s="20"/>
      <c r="J8" s="20"/>
    </row>
    <row r="9" spans="2:10" x14ac:dyDescent="0.25">
      <c r="B9" s="71"/>
      <c r="C9" s="71"/>
      <c r="D9" s="71"/>
      <c r="E9" s="71"/>
      <c r="F9" s="71"/>
      <c r="G9" s="71"/>
      <c r="H9" s="71"/>
      <c r="I9" s="20"/>
      <c r="J9" s="20"/>
    </row>
    <row r="10" spans="2:10" ht="15.75" thickBot="1" x14ac:dyDescent="0.3">
      <c r="B10" s="20"/>
      <c r="C10" s="73"/>
      <c r="D10" s="73"/>
      <c r="E10" s="73"/>
      <c r="F10" s="73"/>
      <c r="G10" s="73"/>
      <c r="H10" s="20"/>
      <c r="I10" s="20"/>
      <c r="J10" s="20"/>
    </row>
    <row r="11" spans="2:10" x14ac:dyDescent="0.25">
      <c r="B11" s="20"/>
      <c r="C11" s="387" t="s">
        <v>579</v>
      </c>
      <c r="D11" s="388"/>
      <c r="E11" s="389"/>
      <c r="F11" s="20"/>
      <c r="G11" s="20"/>
      <c r="H11" s="20"/>
      <c r="I11" s="20"/>
      <c r="J11" s="20"/>
    </row>
    <row r="12" spans="2:10" x14ac:dyDescent="0.25">
      <c r="B12" s="20"/>
      <c r="C12" s="382" t="s">
        <v>100</v>
      </c>
      <c r="D12" s="383"/>
      <c r="E12" s="384"/>
      <c r="F12" s="20"/>
      <c r="G12" s="20"/>
      <c r="H12" s="20"/>
      <c r="I12" s="20"/>
      <c r="J12" s="20"/>
    </row>
    <row r="13" spans="2:10" x14ac:dyDescent="0.25">
      <c r="B13" s="20"/>
      <c r="C13" s="128" t="s">
        <v>330</v>
      </c>
      <c r="D13" s="72" t="s">
        <v>331</v>
      </c>
      <c r="E13" s="130" t="s">
        <v>332</v>
      </c>
      <c r="F13" s="20"/>
      <c r="G13" s="20"/>
      <c r="H13" s="20"/>
      <c r="I13" s="20"/>
      <c r="J13" s="20"/>
    </row>
    <row r="14" spans="2:10" ht="15.75" thickBot="1" x14ac:dyDescent="0.3">
      <c r="B14" s="132" t="s">
        <v>333</v>
      </c>
      <c r="C14" s="278"/>
      <c r="D14" s="279"/>
      <c r="E14" s="280"/>
      <c r="F14" s="20"/>
      <c r="G14" s="20"/>
      <c r="H14" s="20"/>
      <c r="I14" s="20"/>
      <c r="J14" s="20"/>
    </row>
    <row r="15" spans="2:10" ht="15.75" thickBot="1" x14ac:dyDescent="0.3">
      <c r="B15" s="20"/>
      <c r="C15" s="73"/>
      <c r="D15" s="73"/>
      <c r="E15" s="73"/>
      <c r="F15" s="20"/>
      <c r="G15" s="20"/>
      <c r="H15" s="20"/>
      <c r="I15" s="20"/>
      <c r="J15" s="20"/>
    </row>
    <row r="16" spans="2:10" x14ac:dyDescent="0.25">
      <c r="B16" s="20"/>
      <c r="C16" s="387" t="s">
        <v>579</v>
      </c>
      <c r="D16" s="388"/>
      <c r="E16" s="388"/>
      <c r="F16" s="389"/>
      <c r="G16" s="20"/>
      <c r="H16" s="20"/>
      <c r="I16" s="20"/>
      <c r="J16" s="20"/>
    </row>
    <row r="17" spans="2:10" x14ac:dyDescent="0.25">
      <c r="B17" s="20"/>
      <c r="C17" s="382" t="s">
        <v>100</v>
      </c>
      <c r="D17" s="383"/>
      <c r="E17" s="383"/>
      <c r="F17" s="384"/>
      <c r="G17" s="20"/>
      <c r="H17" s="20"/>
      <c r="I17" s="20"/>
      <c r="J17" s="20"/>
    </row>
    <row r="18" spans="2:10" x14ac:dyDescent="0.25">
      <c r="B18" s="20"/>
      <c r="C18" s="128" t="s">
        <v>334</v>
      </c>
      <c r="D18" s="72" t="s">
        <v>335</v>
      </c>
      <c r="E18" s="72" t="s">
        <v>330</v>
      </c>
      <c r="F18" s="129" t="s">
        <v>336</v>
      </c>
      <c r="G18" s="20"/>
      <c r="H18" s="20"/>
      <c r="I18" s="20"/>
      <c r="J18" s="20"/>
    </row>
    <row r="19" spans="2:10" ht="15.75" thickBot="1" x14ac:dyDescent="0.3">
      <c r="B19" s="131" t="s">
        <v>337</v>
      </c>
      <c r="C19" s="278"/>
      <c r="D19" s="279"/>
      <c r="E19" s="279"/>
      <c r="F19" s="280"/>
      <c r="G19" s="20"/>
      <c r="H19" s="20"/>
      <c r="I19" s="20"/>
      <c r="J19" s="20"/>
    </row>
    <row r="20" spans="2:10" ht="15.75" thickBot="1" x14ac:dyDescent="0.3">
      <c r="B20" s="20"/>
      <c r="C20" s="20"/>
      <c r="D20" s="20"/>
      <c r="E20" s="20"/>
      <c r="F20" s="20"/>
      <c r="G20" s="20"/>
      <c r="H20" s="20"/>
      <c r="I20" s="20"/>
      <c r="J20" s="20"/>
    </row>
    <row r="21" spans="2:10" x14ac:dyDescent="0.25">
      <c r="B21" s="20"/>
      <c r="C21" s="387" t="s">
        <v>579</v>
      </c>
      <c r="D21" s="388"/>
      <c r="E21" s="388"/>
      <c r="F21" s="389"/>
      <c r="G21" s="20"/>
      <c r="H21" s="20"/>
      <c r="I21" s="20"/>
      <c r="J21" s="20"/>
    </row>
    <row r="22" spans="2:10" x14ac:dyDescent="0.25">
      <c r="B22" s="20"/>
      <c r="C22" s="386" t="s">
        <v>338</v>
      </c>
      <c r="D22" s="383"/>
      <c r="E22" s="383"/>
      <c r="F22" s="384"/>
      <c r="G22" s="20"/>
      <c r="H22" s="20"/>
      <c r="I22" s="20"/>
      <c r="J22" s="20"/>
    </row>
    <row r="23" spans="2:10" ht="25.5" x14ac:dyDescent="0.25">
      <c r="B23" s="20"/>
      <c r="C23" s="128" t="s">
        <v>339</v>
      </c>
      <c r="D23" s="72" t="s">
        <v>340</v>
      </c>
      <c r="E23" s="72" t="s">
        <v>341</v>
      </c>
      <c r="F23" s="129" t="s">
        <v>342</v>
      </c>
      <c r="G23" s="20"/>
      <c r="H23" s="20"/>
      <c r="I23" s="20"/>
      <c r="J23" s="20"/>
    </row>
    <row r="24" spans="2:10" ht="15.75" thickBot="1" x14ac:dyDescent="0.3">
      <c r="B24" s="131" t="s">
        <v>343</v>
      </c>
      <c r="C24" s="278"/>
      <c r="D24" s="279"/>
      <c r="E24" s="279"/>
      <c r="F24" s="280"/>
      <c r="G24" s="20"/>
      <c r="H24" s="20"/>
      <c r="I24" s="20"/>
      <c r="J24" s="20"/>
    </row>
    <row r="25" spans="2:10" ht="15.75" thickBot="1" x14ac:dyDescent="0.3">
      <c r="B25" s="20"/>
      <c r="C25" s="20"/>
      <c r="D25" s="20"/>
      <c r="E25" s="20"/>
      <c r="F25" s="20"/>
      <c r="G25" s="20"/>
      <c r="H25" s="20"/>
      <c r="I25" s="20"/>
      <c r="J25" s="20"/>
    </row>
    <row r="26" spans="2:10" x14ac:dyDescent="0.25">
      <c r="B26" s="20"/>
      <c r="C26" s="387" t="s">
        <v>579</v>
      </c>
      <c r="D26" s="388"/>
      <c r="E26" s="388"/>
      <c r="F26" s="389"/>
      <c r="G26" s="20"/>
      <c r="H26" s="20"/>
      <c r="I26" s="20"/>
      <c r="J26" s="20"/>
    </row>
    <row r="27" spans="2:10" ht="14.45" customHeight="1" x14ac:dyDescent="0.25">
      <c r="B27" s="20"/>
      <c r="C27" s="382" t="s">
        <v>344</v>
      </c>
      <c r="D27" s="383"/>
      <c r="E27" s="383"/>
      <c r="F27" s="384"/>
      <c r="G27" s="20"/>
      <c r="H27" s="20"/>
      <c r="I27" s="20"/>
      <c r="J27" s="20"/>
    </row>
    <row r="28" spans="2:10" x14ac:dyDescent="0.25">
      <c r="B28" s="20"/>
      <c r="C28" s="128" t="s">
        <v>345</v>
      </c>
      <c r="D28" s="72" t="s">
        <v>114</v>
      </c>
      <c r="E28" s="72" t="s">
        <v>111</v>
      </c>
      <c r="F28" s="129" t="s">
        <v>121</v>
      </c>
      <c r="G28" s="20"/>
      <c r="H28" s="20"/>
      <c r="I28" s="20"/>
      <c r="J28" s="20"/>
    </row>
    <row r="29" spans="2:10" ht="15.75" thickBot="1" x14ac:dyDescent="0.3">
      <c r="B29" s="131" t="s">
        <v>346</v>
      </c>
      <c r="C29" s="278"/>
      <c r="D29" s="279"/>
      <c r="E29" s="279"/>
      <c r="F29" s="280"/>
      <c r="G29" s="20"/>
      <c r="H29" s="20"/>
      <c r="I29" s="20"/>
      <c r="J29" s="20"/>
    </row>
    <row r="30" spans="2:10" x14ac:dyDescent="0.25">
      <c r="B30" s="20"/>
      <c r="C30" s="20"/>
      <c r="D30" s="20"/>
      <c r="E30" s="20"/>
      <c r="F30" s="20"/>
      <c r="G30" s="20"/>
      <c r="H30" s="20"/>
      <c r="I30" s="20"/>
      <c r="J30" s="20"/>
    </row>
    <row r="31" spans="2:10" x14ac:dyDescent="0.25">
      <c r="B31" s="30" t="s">
        <v>69</v>
      </c>
      <c r="C31" s="20"/>
      <c r="D31" s="20"/>
      <c r="E31" s="20"/>
      <c r="F31" s="20"/>
      <c r="G31" s="20"/>
      <c r="H31" s="20"/>
      <c r="I31" s="20"/>
      <c r="J31" s="20"/>
    </row>
    <row r="32" spans="2:10" x14ac:dyDescent="0.25">
      <c r="B32" s="32" t="s">
        <v>312</v>
      </c>
      <c r="C32" s="20"/>
      <c r="D32" s="20"/>
      <c r="E32" s="20"/>
      <c r="F32" s="20"/>
      <c r="G32" s="20"/>
      <c r="H32" s="20"/>
      <c r="I32" s="20"/>
      <c r="J32" s="20"/>
    </row>
    <row r="33" spans="2:10" x14ac:dyDescent="0.25">
      <c r="B33" s="197" t="s">
        <v>348</v>
      </c>
      <c r="C33" s="20"/>
      <c r="D33" s="20"/>
      <c r="E33" s="20"/>
      <c r="F33" s="20"/>
      <c r="G33" s="20"/>
      <c r="H33" s="20"/>
      <c r="I33" s="20"/>
      <c r="J33" s="20"/>
    </row>
    <row r="34" spans="2:10" x14ac:dyDescent="0.25">
      <c r="B34" s="197" t="s">
        <v>349</v>
      </c>
      <c r="C34" s="20"/>
      <c r="D34" s="20"/>
      <c r="E34" s="20"/>
      <c r="F34" s="20"/>
      <c r="G34" s="20"/>
      <c r="H34" s="20"/>
      <c r="I34" s="20"/>
      <c r="J34" s="20"/>
    </row>
    <row r="35" spans="2:10" x14ac:dyDescent="0.25">
      <c r="B35" s="196" t="s">
        <v>350</v>
      </c>
      <c r="C35" s="20"/>
      <c r="D35" s="20"/>
      <c r="E35" s="20"/>
      <c r="F35" s="20"/>
      <c r="G35" s="20"/>
      <c r="H35" s="20"/>
      <c r="I35" s="20"/>
      <c r="J35" s="20"/>
    </row>
    <row r="36" spans="2:10" x14ac:dyDescent="0.25">
      <c r="B36" s="20"/>
      <c r="C36" s="20"/>
      <c r="D36" s="20"/>
      <c r="E36" s="20"/>
      <c r="F36" s="20"/>
      <c r="G36" s="20"/>
      <c r="H36" s="20"/>
      <c r="I36" s="20"/>
      <c r="J36" s="20"/>
    </row>
    <row r="37" spans="2:10" x14ac:dyDescent="0.25">
      <c r="B37" s="20"/>
      <c r="C37" s="20"/>
      <c r="D37" s="20"/>
      <c r="E37" s="20"/>
      <c r="F37" s="20"/>
      <c r="G37" s="20"/>
      <c r="H37" s="20"/>
      <c r="I37" s="20"/>
      <c r="J37" s="20"/>
    </row>
  </sheetData>
  <sheetProtection algorithmName="SHA-512" hashValue="K8UHlGVAfWTm6ao0kaVnIs0geA5JEGuAtDpbBaIAA0gwK2hLCkHZ7Z6Xwyy+6ecaZ8ahkvsRgyfNn2H3XK2Q8w==" saltValue="AqVZsQVjLfF6Ftf3ITmpOw==" spinCount="100000" sheet="1" objects="1" scenarios="1"/>
  <mergeCells count="12">
    <mergeCell ref="C27:F27"/>
    <mergeCell ref="C2:D2"/>
    <mergeCell ref="C3:D3"/>
    <mergeCell ref="C4:D4"/>
    <mergeCell ref="C5:D5"/>
    <mergeCell ref="C11:E11"/>
    <mergeCell ref="C12:E12"/>
    <mergeCell ref="C16:F16"/>
    <mergeCell ref="C17:F17"/>
    <mergeCell ref="C21:F21"/>
    <mergeCell ref="C22:F22"/>
    <mergeCell ref="C26:F26"/>
  </mergeCells>
  <conditionalFormatting sqref="B2:J32">
    <cfRule type="expression" dxfId="10" priority="1">
      <formula>CELL("protect",B2)=0</formula>
    </cfRule>
  </conditionalFormatting>
  <conditionalFormatting sqref="C33:J35 B36:J37">
    <cfRule type="expression" dxfId="9" priority="2">
      <formula>CELL("protect",B33)=0</formula>
    </cfRule>
  </conditionalFormatting>
  <dataValidations count="1">
    <dataValidation type="decimal" allowBlank="1" showInputMessage="1" showErrorMessage="1" sqref="C14:E15 C10:G10" xr:uid="{D264DCD4-C33F-466C-8226-2D886D3A5347}">
      <formula1>0</formula1>
      <formula2>9.99999999999999E+24</formula2>
    </dataValidation>
  </dataValidations>
  <pageMargins left="0.25" right="0.25" top="0.75" bottom="0.75" header="0.3" footer="0.3"/>
  <pageSetup paperSize="9" scale="9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C18EF-9A67-4778-8CEA-0ACC44DA2E2F}">
  <sheetPr>
    <tabColor theme="4" tint="0.39997558519241921"/>
    <pageSetUpPr fitToPage="1"/>
  </sheetPr>
  <dimension ref="B2:K31"/>
  <sheetViews>
    <sheetView zoomScaleNormal="100" workbookViewId="0">
      <selection activeCell="I21" sqref="I21"/>
    </sheetView>
  </sheetViews>
  <sheetFormatPr defaultRowHeight="15" x14ac:dyDescent="0.25"/>
  <cols>
    <col min="1" max="1" width="3.28515625" customWidth="1"/>
    <col min="2" max="2" width="27.140625" customWidth="1"/>
    <col min="3" max="3" width="15.85546875" customWidth="1"/>
    <col min="4" max="4" width="19.140625" customWidth="1"/>
    <col min="5" max="5" width="16.7109375" customWidth="1"/>
    <col min="6" max="6" width="17" customWidth="1"/>
    <col min="7" max="7" width="16.7109375" customWidth="1"/>
    <col min="8" max="8" width="19.7109375" customWidth="1"/>
  </cols>
  <sheetData>
    <row r="2" spans="2:11" x14ac:dyDescent="0.25">
      <c r="B2" s="195"/>
      <c r="C2" s="195"/>
      <c r="D2" s="195"/>
      <c r="E2" s="195"/>
      <c r="F2" s="195"/>
      <c r="G2" s="195"/>
      <c r="H2" s="195"/>
      <c r="I2" s="195"/>
    </row>
    <row r="3" spans="2:11" x14ac:dyDescent="0.25">
      <c r="B3" s="18" t="s">
        <v>8</v>
      </c>
      <c r="C3" s="286" t="str">
        <f>'Cover Sheet'!C7</f>
        <v>RFP 04/2025</v>
      </c>
      <c r="D3" s="286"/>
      <c r="E3" s="286"/>
      <c r="F3" s="57"/>
      <c r="G3" s="21" t="s">
        <v>9</v>
      </c>
      <c r="H3" s="19" t="str">
        <f>Index!A27</f>
        <v>TD.11</v>
      </c>
      <c r="I3" s="32"/>
      <c r="J3" s="53"/>
    </row>
    <row r="4" spans="2:11" x14ac:dyDescent="0.25">
      <c r="B4" s="18" t="s">
        <v>10</v>
      </c>
      <c r="C4" s="287" t="str">
        <f>TD.10!C3</f>
        <v>Network Carrier and Infrastructure Services</v>
      </c>
      <c r="D4" s="390"/>
      <c r="E4" s="288"/>
      <c r="F4" s="57"/>
      <c r="G4" s="57"/>
      <c r="H4" s="57"/>
      <c r="I4" s="20"/>
      <c r="J4" s="20"/>
      <c r="K4" s="20"/>
    </row>
    <row r="5" spans="2:11" x14ac:dyDescent="0.25">
      <c r="B5" s="18" t="s">
        <v>96</v>
      </c>
      <c r="C5" s="287" t="str">
        <f>'Cover Sheet'!C13</f>
        <v>Tower D: Data Carrier Services</v>
      </c>
      <c r="D5" s="390"/>
      <c r="E5" s="288"/>
      <c r="F5" s="57"/>
      <c r="G5" s="57"/>
      <c r="H5" s="20"/>
      <c r="I5" s="20"/>
      <c r="J5" s="20"/>
      <c r="K5" s="20"/>
    </row>
    <row r="6" spans="2:11" x14ac:dyDescent="0.25">
      <c r="B6" s="22" t="s">
        <v>12</v>
      </c>
      <c r="C6" s="286">
        <f>'Cover Sheet'!C16</f>
        <v>0</v>
      </c>
      <c r="D6" s="286"/>
      <c r="E6" s="286"/>
      <c r="F6" s="57"/>
      <c r="G6" s="57"/>
      <c r="H6" s="20"/>
      <c r="I6" s="20"/>
      <c r="J6" s="20"/>
      <c r="K6" s="20"/>
    </row>
    <row r="7" spans="2:11" x14ac:dyDescent="0.25">
      <c r="B7" s="20"/>
      <c r="C7" s="20"/>
      <c r="D7" s="20"/>
      <c r="E7" s="20"/>
      <c r="F7" s="57"/>
      <c r="G7" s="57"/>
      <c r="H7" s="20"/>
      <c r="I7" s="20"/>
      <c r="J7" s="20"/>
      <c r="K7" s="20"/>
    </row>
    <row r="8" spans="2:11" x14ac:dyDescent="0.25">
      <c r="B8" s="20"/>
      <c r="C8" s="20"/>
      <c r="D8" s="20"/>
      <c r="E8" s="20"/>
      <c r="F8" s="57"/>
      <c r="G8" s="57"/>
      <c r="H8" s="20"/>
      <c r="I8" s="20"/>
      <c r="J8" s="20"/>
      <c r="K8" s="20"/>
    </row>
    <row r="9" spans="2:11" ht="18.75" x14ac:dyDescent="0.3">
      <c r="B9" s="23" t="str">
        <f>"Template " &amp;H3&amp;" - "&amp;Index!B27</f>
        <v>Template TD.11 - Personnel Rates - Data</v>
      </c>
      <c r="C9" s="23"/>
      <c r="D9" s="23"/>
      <c r="E9" s="23"/>
      <c r="F9" s="74"/>
      <c r="G9" s="74"/>
      <c r="H9" s="59"/>
      <c r="I9" s="59"/>
      <c r="J9" s="59"/>
      <c r="K9" s="59"/>
    </row>
    <row r="10" spans="2:11" x14ac:dyDescent="0.25">
      <c r="B10" s="20"/>
      <c r="C10" s="20"/>
      <c r="D10" s="20"/>
      <c r="E10" s="20"/>
      <c r="F10" s="57"/>
      <c r="G10" s="57"/>
      <c r="H10" s="20"/>
      <c r="I10" s="20"/>
      <c r="J10" s="20"/>
      <c r="K10" s="20"/>
    </row>
    <row r="11" spans="2:11" x14ac:dyDescent="0.25">
      <c r="B11" s="20"/>
      <c r="C11" s="20"/>
      <c r="D11" s="20"/>
      <c r="E11" s="20"/>
      <c r="F11" s="20"/>
      <c r="G11" s="20"/>
      <c r="H11" s="20"/>
      <c r="I11" s="20"/>
      <c r="J11" s="20"/>
      <c r="K11" s="20"/>
    </row>
    <row r="12" spans="2:11" ht="25.5" x14ac:dyDescent="0.25">
      <c r="B12" s="348" t="s">
        <v>351</v>
      </c>
      <c r="C12" s="391" t="s">
        <v>352</v>
      </c>
      <c r="D12" s="392"/>
      <c r="E12" s="393"/>
      <c r="F12" s="75" t="s">
        <v>353</v>
      </c>
      <c r="G12" s="75" t="s">
        <v>354</v>
      </c>
      <c r="H12" s="75" t="s">
        <v>355</v>
      </c>
      <c r="I12" s="76"/>
      <c r="J12" s="76"/>
      <c r="K12" s="76"/>
    </row>
    <row r="13" spans="2:11" x14ac:dyDescent="0.25">
      <c r="B13" s="349"/>
      <c r="C13" s="75" t="s">
        <v>356</v>
      </c>
      <c r="D13" s="75" t="s">
        <v>357</v>
      </c>
      <c r="E13" s="75" t="s">
        <v>358</v>
      </c>
      <c r="F13" s="75" t="s">
        <v>356</v>
      </c>
      <c r="G13" s="75" t="s">
        <v>356</v>
      </c>
      <c r="H13" s="75" t="s">
        <v>356</v>
      </c>
      <c r="I13" s="76"/>
      <c r="J13" s="76"/>
      <c r="K13" s="76"/>
    </row>
    <row r="14" spans="2:11" x14ac:dyDescent="0.25">
      <c r="B14" s="27" t="s">
        <v>359</v>
      </c>
      <c r="C14" s="281"/>
      <c r="D14" s="281"/>
      <c r="E14" s="281"/>
      <c r="F14" s="281"/>
      <c r="G14" s="281"/>
      <c r="H14" s="281"/>
      <c r="I14" s="20"/>
      <c r="J14" s="20"/>
      <c r="K14" s="20"/>
    </row>
    <row r="15" spans="2:11" x14ac:dyDescent="0.25">
      <c r="B15" s="27" t="s">
        <v>360</v>
      </c>
      <c r="C15" s="281"/>
      <c r="D15" s="281"/>
      <c r="E15" s="281"/>
      <c r="F15" s="281"/>
      <c r="G15" s="281"/>
      <c r="H15" s="281"/>
      <c r="I15" s="20"/>
      <c r="J15" s="20"/>
      <c r="K15" s="20"/>
    </row>
    <row r="16" spans="2:11" x14ac:dyDescent="0.25">
      <c r="B16" s="27" t="s">
        <v>361</v>
      </c>
      <c r="C16" s="281"/>
      <c r="D16" s="281"/>
      <c r="E16" s="281"/>
      <c r="F16" s="281"/>
      <c r="G16" s="281"/>
      <c r="H16" s="281"/>
      <c r="I16" s="20"/>
      <c r="J16" s="20"/>
      <c r="K16" s="20"/>
    </row>
    <row r="17" spans="2:11" x14ac:dyDescent="0.25">
      <c r="B17" s="27" t="s">
        <v>362</v>
      </c>
      <c r="C17" s="281"/>
      <c r="D17" s="281"/>
      <c r="E17" s="281"/>
      <c r="F17" s="281"/>
      <c r="G17" s="281"/>
      <c r="H17" s="281"/>
      <c r="I17" s="20"/>
      <c r="J17" s="20"/>
      <c r="K17" s="20"/>
    </row>
    <row r="18" spans="2:11" x14ac:dyDescent="0.25">
      <c r="B18" s="27" t="s">
        <v>363</v>
      </c>
      <c r="C18" s="281"/>
      <c r="D18" s="281"/>
      <c r="E18" s="281"/>
      <c r="F18" s="281"/>
      <c r="G18" s="281"/>
      <c r="H18" s="281"/>
      <c r="I18" s="20"/>
      <c r="J18" s="20"/>
      <c r="K18" s="20"/>
    </row>
    <row r="19" spans="2:11" x14ac:dyDescent="0.25">
      <c r="B19" s="27" t="s">
        <v>364</v>
      </c>
      <c r="C19" s="281"/>
      <c r="D19" s="281"/>
      <c r="E19" s="281"/>
      <c r="F19" s="281"/>
      <c r="G19" s="281"/>
      <c r="H19" s="281"/>
      <c r="I19" s="20"/>
      <c r="J19" s="20"/>
      <c r="K19" s="20"/>
    </row>
    <row r="20" spans="2:11" x14ac:dyDescent="0.25">
      <c r="B20" s="27" t="s">
        <v>365</v>
      </c>
      <c r="C20" s="281"/>
      <c r="D20" s="281"/>
      <c r="E20" s="281"/>
      <c r="F20" s="281"/>
      <c r="G20" s="281"/>
      <c r="H20" s="281"/>
      <c r="I20" s="20"/>
      <c r="J20" s="20"/>
      <c r="K20" s="20"/>
    </row>
    <row r="21" spans="2:11" x14ac:dyDescent="0.25">
      <c r="B21" s="27" t="s">
        <v>366</v>
      </c>
      <c r="C21" s="281"/>
      <c r="D21" s="281"/>
      <c r="E21" s="281"/>
      <c r="F21" s="281"/>
      <c r="G21" s="281"/>
      <c r="H21" s="281"/>
      <c r="I21" s="20"/>
      <c r="J21" s="20"/>
      <c r="K21" s="20"/>
    </row>
    <row r="22" spans="2:11" x14ac:dyDescent="0.25">
      <c r="B22" s="20"/>
      <c r="C22" s="20"/>
      <c r="D22" s="20"/>
      <c r="E22" s="20"/>
      <c r="F22" s="57"/>
      <c r="G22" s="57"/>
      <c r="H22" s="20"/>
      <c r="I22" s="20"/>
      <c r="J22" s="20"/>
      <c r="K22" s="20"/>
    </row>
    <row r="23" spans="2:11" x14ac:dyDescent="0.25">
      <c r="B23" s="32" t="s">
        <v>69</v>
      </c>
      <c r="C23" s="20"/>
      <c r="D23" s="20"/>
      <c r="E23" s="57"/>
      <c r="F23" s="20"/>
      <c r="G23" s="20"/>
      <c r="H23" s="20"/>
      <c r="I23" s="20"/>
      <c r="J23" s="20"/>
      <c r="K23" s="20"/>
    </row>
    <row r="24" spans="2:11" ht="15" customHeight="1" x14ac:dyDescent="0.25">
      <c r="B24" s="196" t="s">
        <v>367</v>
      </c>
      <c r="C24" s="196"/>
      <c r="D24" s="196"/>
      <c r="E24" s="196"/>
      <c r="F24" s="196"/>
      <c r="G24" s="196"/>
      <c r="H24" s="196"/>
      <c r="I24" s="20"/>
      <c r="J24" s="20"/>
      <c r="K24" s="20"/>
    </row>
    <row r="25" spans="2:11" x14ac:dyDescent="0.25">
      <c r="B25" s="196" t="s">
        <v>368</v>
      </c>
      <c r="C25" s="196"/>
      <c r="D25" s="196"/>
      <c r="E25" s="196"/>
      <c r="F25" s="196"/>
      <c r="G25" s="196"/>
      <c r="H25" s="196"/>
      <c r="I25" s="20"/>
      <c r="J25" s="20"/>
      <c r="K25" s="20"/>
    </row>
    <row r="26" spans="2:11" x14ac:dyDescent="0.25">
      <c r="B26" s="196" t="s">
        <v>369</v>
      </c>
      <c r="C26" s="196"/>
      <c r="D26" s="196"/>
      <c r="E26" s="196"/>
      <c r="F26" s="196"/>
      <c r="G26" s="196"/>
      <c r="H26" s="196"/>
      <c r="I26" s="20"/>
      <c r="J26" s="20"/>
      <c r="K26" s="20"/>
    </row>
    <row r="27" spans="2:11" x14ac:dyDescent="0.25">
      <c r="B27" s="196" t="s">
        <v>370</v>
      </c>
      <c r="C27" s="196"/>
      <c r="D27" s="196"/>
      <c r="E27" s="196"/>
      <c r="F27" s="196"/>
      <c r="G27" s="196"/>
      <c r="H27" s="196"/>
      <c r="I27" s="20"/>
      <c r="J27" s="20"/>
      <c r="K27" s="20"/>
    </row>
    <row r="28" spans="2:11" x14ac:dyDescent="0.25">
      <c r="B28" s="32" t="s">
        <v>204</v>
      </c>
      <c r="C28" s="20"/>
      <c r="D28" s="20"/>
      <c r="E28" s="20"/>
      <c r="F28" s="57"/>
      <c r="G28" s="57"/>
      <c r="H28" s="20"/>
      <c r="I28" s="20"/>
      <c r="J28" s="20"/>
      <c r="K28" s="20"/>
    </row>
    <row r="29" spans="2:11" x14ac:dyDescent="0.25">
      <c r="B29" s="20"/>
      <c r="C29" s="20"/>
      <c r="D29" s="20"/>
      <c r="E29" s="20"/>
      <c r="F29" s="57"/>
      <c r="G29" s="57"/>
      <c r="H29" s="20"/>
      <c r="I29" s="20"/>
      <c r="J29" s="20"/>
      <c r="K29" s="20"/>
    </row>
    <row r="30" spans="2:11" x14ac:dyDescent="0.25">
      <c r="B30" s="20"/>
      <c r="C30" s="20"/>
      <c r="D30" s="20"/>
      <c r="E30" s="20"/>
      <c r="F30" s="57"/>
      <c r="G30" s="57"/>
      <c r="H30" s="20"/>
      <c r="I30" s="20"/>
      <c r="J30" s="20"/>
      <c r="K30" s="20"/>
    </row>
    <row r="31" spans="2:11" x14ac:dyDescent="0.25">
      <c r="B31" s="20"/>
      <c r="C31" s="20"/>
      <c r="D31" s="20"/>
      <c r="E31" s="20"/>
      <c r="F31" s="57"/>
      <c r="G31" s="57"/>
      <c r="H31" s="20"/>
      <c r="I31" s="20"/>
      <c r="J31" s="20"/>
      <c r="K31" s="20"/>
    </row>
  </sheetData>
  <sheetProtection algorithmName="SHA-512" hashValue="XziCfNZhVplUKCw0A2WqFaUMI/fpSQVuUxr0W09VYh84WCls018lIEvFl7AdBYTcpghOZfupyw0uN44bEHf/Sw==" saltValue="IjLOueBuipqHtBhHvj8DcQ==" spinCount="100000" sheet="1" objects="1" scenarios="1"/>
  <mergeCells count="6">
    <mergeCell ref="C3:E3"/>
    <mergeCell ref="C4:E4"/>
    <mergeCell ref="C5:E5"/>
    <mergeCell ref="C6:E6"/>
    <mergeCell ref="B12:B13"/>
    <mergeCell ref="C12:E12"/>
  </mergeCells>
  <conditionalFormatting sqref="B4:C5 F4:K5 B6:K23 I24:K27 B28:K31">
    <cfRule type="expression" dxfId="8" priority="1">
      <formula>CELL("protect",B4)=0</formula>
    </cfRule>
  </conditionalFormatting>
  <conditionalFormatting sqref="B3:J3">
    <cfRule type="expression" dxfId="7" priority="2">
      <formula>CELL("protect",B3)=0</formula>
    </cfRule>
  </conditionalFormatting>
  <dataValidations count="1">
    <dataValidation type="decimal" allowBlank="1" showInputMessage="1" showErrorMessage="1" sqref="C14:H21" xr:uid="{096454C4-5E7F-4C5C-9A3E-D90633C56D78}">
      <formula1>0</formula1>
      <formula2>999999999999999000</formula2>
    </dataValidation>
  </dataValidations>
  <pageMargins left="0.25" right="0.25" top="0.75" bottom="0.75"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CF5A1-C2AC-4475-8358-B329688C0A78}">
  <sheetPr>
    <tabColor theme="4" tint="0.39997558519241921"/>
    <pageSetUpPr fitToPage="1"/>
  </sheetPr>
  <dimension ref="B3:I27"/>
  <sheetViews>
    <sheetView zoomScaleNormal="100" workbookViewId="0">
      <selection activeCell="F32" sqref="F32"/>
    </sheetView>
  </sheetViews>
  <sheetFormatPr defaultRowHeight="15" x14ac:dyDescent="0.25"/>
  <cols>
    <col min="2" max="2" width="21" customWidth="1"/>
    <col min="3" max="3" width="17.7109375" customWidth="1"/>
    <col min="4" max="4" width="16.7109375" customWidth="1"/>
    <col min="5" max="5" width="13.5703125" customWidth="1"/>
    <col min="6" max="6" width="15" customWidth="1"/>
    <col min="7" max="7" width="14.28515625" customWidth="1"/>
    <col min="8" max="9" width="15.7109375" customWidth="1"/>
  </cols>
  <sheetData>
    <row r="3" spans="2:9" x14ac:dyDescent="0.25">
      <c r="B3" s="18" t="s">
        <v>8</v>
      </c>
      <c r="C3" s="286" t="str">
        <f>'Cover Sheet'!C7</f>
        <v>RFP 04/2025</v>
      </c>
      <c r="D3" s="286"/>
      <c r="E3" s="286"/>
      <c r="F3" s="57"/>
      <c r="G3" s="21" t="s">
        <v>9</v>
      </c>
      <c r="H3" s="19" t="str">
        <f>Index!A28</f>
        <v>TD.12</v>
      </c>
      <c r="I3" s="20"/>
    </row>
    <row r="4" spans="2:9" x14ac:dyDescent="0.25">
      <c r="B4" s="18" t="s">
        <v>10</v>
      </c>
      <c r="C4" s="286" t="str">
        <f>TD.10!C3</f>
        <v>Network Carrier and Infrastructure Services</v>
      </c>
      <c r="D4" s="286"/>
      <c r="E4" s="286"/>
      <c r="F4" s="20"/>
      <c r="G4" s="20"/>
      <c r="H4" s="20"/>
      <c r="I4" s="20"/>
    </row>
    <row r="5" spans="2:9" x14ac:dyDescent="0.25">
      <c r="B5" s="18" t="s">
        <v>96</v>
      </c>
      <c r="C5" s="286" t="str">
        <f>TD.10!C4</f>
        <v>Tower D: Data Carrier Services</v>
      </c>
      <c r="D5" s="286"/>
      <c r="E5" s="286"/>
      <c r="F5" s="20"/>
      <c r="G5" s="20"/>
      <c r="H5" s="20"/>
      <c r="I5" s="20"/>
    </row>
    <row r="6" spans="2:9" x14ac:dyDescent="0.25">
      <c r="B6" s="22" t="s">
        <v>12</v>
      </c>
      <c r="C6" s="286">
        <f>TD.10!C5</f>
        <v>0</v>
      </c>
      <c r="D6" s="286"/>
      <c r="E6" s="286"/>
      <c r="F6" s="20"/>
      <c r="G6" s="20"/>
      <c r="H6" s="20"/>
      <c r="I6" s="20"/>
    </row>
    <row r="7" spans="2:9" x14ac:dyDescent="0.25">
      <c r="B7" s="20"/>
      <c r="C7" s="20"/>
      <c r="D7" s="20"/>
      <c r="E7" s="20"/>
      <c r="F7" s="57"/>
      <c r="G7" s="20"/>
      <c r="H7" s="20"/>
      <c r="I7" s="20"/>
    </row>
    <row r="8" spans="2:9" x14ac:dyDescent="0.25">
      <c r="B8" s="20"/>
      <c r="C8" s="20"/>
      <c r="D8" s="20"/>
      <c r="E8" s="20"/>
      <c r="F8" s="57"/>
      <c r="G8" s="20"/>
      <c r="H8" s="20"/>
      <c r="I8" s="20"/>
    </row>
    <row r="9" spans="2:9" ht="18.75" x14ac:dyDescent="0.3">
      <c r="B9" s="23" t="str">
        <f>"Template " &amp;H3&amp;" - "&amp;Index!B28</f>
        <v>Template TD.12 - Annual Price Adjustment</v>
      </c>
      <c r="C9" s="23"/>
      <c r="D9" s="23"/>
      <c r="E9" s="23"/>
      <c r="F9" s="74"/>
      <c r="G9" s="59"/>
      <c r="H9" s="59"/>
      <c r="I9" s="59"/>
    </row>
    <row r="10" spans="2:9" x14ac:dyDescent="0.25">
      <c r="B10" s="195"/>
      <c r="C10" s="195"/>
      <c r="D10" s="195"/>
      <c r="E10" s="195"/>
      <c r="F10" s="195"/>
      <c r="G10" s="195"/>
      <c r="H10" s="195"/>
      <c r="I10" s="195"/>
    </row>
    <row r="11" spans="2:9" x14ac:dyDescent="0.25">
      <c r="B11" s="195"/>
      <c r="C11" s="195"/>
      <c r="D11" s="195"/>
      <c r="E11" s="195"/>
      <c r="F11" s="195"/>
      <c r="G11" s="195"/>
      <c r="H11" s="195"/>
      <c r="I11" s="195"/>
    </row>
    <row r="12" spans="2:9" x14ac:dyDescent="0.25">
      <c r="B12" s="395" t="s">
        <v>371</v>
      </c>
      <c r="C12" s="398" t="s">
        <v>372</v>
      </c>
      <c r="D12" s="398"/>
      <c r="E12" s="398"/>
      <c r="F12" s="398"/>
      <c r="G12" s="398"/>
      <c r="H12" s="398"/>
      <c r="I12" s="395" t="s">
        <v>373</v>
      </c>
    </row>
    <row r="13" spans="2:9" ht="25.5" x14ac:dyDescent="0.25">
      <c r="B13" s="395"/>
      <c r="C13" s="77" t="s">
        <v>374</v>
      </c>
      <c r="D13" s="77" t="s">
        <v>375</v>
      </c>
      <c r="E13" s="77" t="s">
        <v>376</v>
      </c>
      <c r="F13" s="77" t="s">
        <v>377</v>
      </c>
      <c r="G13" s="77" t="s">
        <v>378</v>
      </c>
      <c r="H13" s="77" t="s">
        <v>379</v>
      </c>
      <c r="I13" s="395"/>
    </row>
    <row r="14" spans="2:9" x14ac:dyDescent="0.25">
      <c r="B14" s="27" t="s">
        <v>26</v>
      </c>
      <c r="C14" s="282"/>
      <c r="D14" s="282"/>
      <c r="E14" s="282"/>
      <c r="F14" s="282"/>
      <c r="G14" s="282"/>
      <c r="H14" s="283"/>
      <c r="I14" s="284"/>
    </row>
    <row r="15" spans="2:9" x14ac:dyDescent="0.25">
      <c r="B15" s="27" t="s">
        <v>29</v>
      </c>
      <c r="C15" s="282"/>
      <c r="D15" s="282"/>
      <c r="E15" s="282"/>
      <c r="F15" s="282"/>
      <c r="G15" s="282"/>
      <c r="H15" s="283"/>
      <c r="I15" s="284"/>
    </row>
    <row r="16" spans="2:9" x14ac:dyDescent="0.25">
      <c r="B16" s="27" t="s">
        <v>35</v>
      </c>
      <c r="C16" s="282"/>
      <c r="D16" s="282"/>
      <c r="E16" s="282"/>
      <c r="F16" s="282"/>
      <c r="G16" s="282"/>
      <c r="H16" s="283"/>
      <c r="I16" s="284"/>
    </row>
    <row r="17" spans="2:9" x14ac:dyDescent="0.25">
      <c r="B17" s="27" t="s">
        <v>380</v>
      </c>
      <c r="C17" s="282"/>
      <c r="D17" s="282"/>
      <c r="E17" s="282"/>
      <c r="F17" s="282"/>
      <c r="G17" s="282"/>
      <c r="H17" s="283"/>
      <c r="I17" s="284"/>
    </row>
    <row r="18" spans="2:9" x14ac:dyDescent="0.25">
      <c r="B18" s="27" t="s">
        <v>381</v>
      </c>
      <c r="C18" s="282"/>
      <c r="D18" s="282"/>
      <c r="E18" s="282"/>
      <c r="F18" s="282"/>
      <c r="G18" s="282"/>
      <c r="H18" s="283"/>
      <c r="I18" s="284"/>
    </row>
    <row r="19" spans="2:9" x14ac:dyDescent="0.25">
      <c r="B19" s="27" t="s">
        <v>382</v>
      </c>
      <c r="C19" s="282"/>
      <c r="D19" s="282"/>
      <c r="E19" s="282"/>
      <c r="F19" s="282"/>
      <c r="G19" s="282"/>
      <c r="H19" s="283"/>
      <c r="I19" s="284"/>
    </row>
    <row r="20" spans="2:9" x14ac:dyDescent="0.25">
      <c r="B20" s="195"/>
      <c r="C20" s="195"/>
      <c r="D20" s="195"/>
      <c r="E20" s="195"/>
      <c r="F20" s="195"/>
      <c r="G20" s="195"/>
      <c r="H20" s="195"/>
      <c r="I20" s="195"/>
    </row>
    <row r="21" spans="2:9" x14ac:dyDescent="0.25">
      <c r="B21" s="195"/>
      <c r="C21" s="195"/>
      <c r="D21" s="195"/>
      <c r="E21" s="195"/>
      <c r="F21" s="195"/>
      <c r="G21" s="195"/>
      <c r="H21" s="195"/>
      <c r="I21" s="195"/>
    </row>
    <row r="22" spans="2:9" x14ac:dyDescent="0.25">
      <c r="B22" s="30" t="s">
        <v>69</v>
      </c>
      <c r="C22" s="30"/>
      <c r="D22" s="20"/>
      <c r="E22" s="20"/>
      <c r="F22" s="57"/>
      <c r="G22" s="20"/>
      <c r="H22" s="20"/>
      <c r="I22" s="20"/>
    </row>
    <row r="23" spans="2:9" x14ac:dyDescent="0.25">
      <c r="B23" s="396" t="s">
        <v>583</v>
      </c>
      <c r="C23" s="396"/>
      <c r="D23" s="396"/>
      <c r="E23" s="396"/>
      <c r="F23" s="396"/>
      <c r="G23" s="397"/>
      <c r="H23" s="397"/>
      <c r="I23" s="78"/>
    </row>
    <row r="24" spans="2:9" x14ac:dyDescent="0.25">
      <c r="B24" s="394" t="s">
        <v>582</v>
      </c>
      <c r="C24" s="394"/>
      <c r="D24" s="394"/>
      <c r="E24" s="394"/>
      <c r="F24" s="394"/>
      <c r="G24" s="394"/>
      <c r="H24" s="394"/>
      <c r="I24" s="394"/>
    </row>
    <row r="25" spans="2:9" x14ac:dyDescent="0.25">
      <c r="B25" s="394" t="s">
        <v>580</v>
      </c>
      <c r="C25" s="394"/>
      <c r="D25" s="394"/>
      <c r="E25" s="394"/>
      <c r="F25" s="394"/>
      <c r="G25" s="394"/>
      <c r="H25" s="394"/>
      <c r="I25" s="394"/>
    </row>
    <row r="26" spans="2:9" x14ac:dyDescent="0.25">
      <c r="B26" s="78" t="s">
        <v>581</v>
      </c>
      <c r="C26" s="78"/>
      <c r="D26" s="78"/>
      <c r="E26" s="78"/>
      <c r="F26" s="79"/>
      <c r="G26" s="78"/>
      <c r="H26" s="78"/>
      <c r="I26" s="78"/>
    </row>
    <row r="27" spans="2:9" x14ac:dyDescent="0.25">
      <c r="B27" s="20" t="s">
        <v>584</v>
      </c>
      <c r="C27" s="20"/>
      <c r="D27" s="20"/>
      <c r="E27" s="20"/>
      <c r="F27" s="57"/>
      <c r="G27" s="20"/>
      <c r="H27" s="20"/>
      <c r="I27" s="20"/>
    </row>
  </sheetData>
  <sheetProtection algorithmName="SHA-512" hashValue="MEhLofsb79oaayVtQm/4KIWhp1Wb/Bbla36OaAQlKtmtfSjGuAEUnhomm7Kln1nFZkC1bHVv1Cju6gxSZ7mO8Q==" saltValue="8/8o3qOt+oGprU6XQk9DzQ==" spinCount="100000" sheet="1" objects="1" scenarios="1"/>
  <mergeCells count="10">
    <mergeCell ref="B25:I25"/>
    <mergeCell ref="I12:I13"/>
    <mergeCell ref="B23:H23"/>
    <mergeCell ref="B24:I24"/>
    <mergeCell ref="C3:E3"/>
    <mergeCell ref="C4:E4"/>
    <mergeCell ref="C5:E5"/>
    <mergeCell ref="C6:E6"/>
    <mergeCell ref="B12:B13"/>
    <mergeCell ref="C12:H12"/>
  </mergeCells>
  <conditionalFormatting sqref="B3:B6 F3:I6 B7:I9">
    <cfRule type="colorScale" priority="8">
      <colorScale>
        <cfvo type="min"/>
        <cfvo type="max"/>
        <color rgb="FFFF7128"/>
        <color rgb="FFFFEF9C"/>
      </colorScale>
    </cfRule>
  </conditionalFormatting>
  <conditionalFormatting sqref="B3:I9">
    <cfRule type="expression" dxfId="6" priority="6">
      <formula>CELL("protect",B3)=0</formula>
    </cfRule>
  </conditionalFormatting>
  <conditionalFormatting sqref="B12:I13 B14:B19">
    <cfRule type="expression" dxfId="5" priority="4">
      <formula>CELL("protect",B12)=0</formula>
    </cfRule>
    <cfRule type="colorScale" priority="5">
      <colorScale>
        <cfvo type="min"/>
        <cfvo type="max"/>
        <color rgb="FFFF7128"/>
        <color rgb="FFFFEF9C"/>
      </colorScale>
    </cfRule>
  </conditionalFormatting>
  <conditionalFormatting sqref="B22:I26 C27:I27">
    <cfRule type="colorScale" priority="3">
      <colorScale>
        <cfvo type="min"/>
        <cfvo type="max"/>
        <color rgb="FFFF7128"/>
        <color rgb="FFFFEF9C"/>
      </colorScale>
    </cfRule>
  </conditionalFormatting>
  <conditionalFormatting sqref="B22:I27">
    <cfRule type="expression" dxfId="4" priority="1">
      <formula>CELL("protect",B22)=0</formula>
    </cfRule>
  </conditionalFormatting>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23B8B-E9BB-4896-95C5-0240D1A4F574}">
  <sheetPr>
    <pageSetUpPr fitToPage="1"/>
  </sheetPr>
  <dimension ref="A2:K34"/>
  <sheetViews>
    <sheetView view="pageBreakPreview" zoomScale="115" zoomScaleNormal="100" zoomScaleSheetLayoutView="115" workbookViewId="0">
      <selection activeCell="E23" sqref="E23"/>
    </sheetView>
  </sheetViews>
  <sheetFormatPr defaultColWidth="26.85546875" defaultRowHeight="15" x14ac:dyDescent="0.25"/>
  <cols>
    <col min="1" max="1" width="21.7109375" customWidth="1"/>
    <col min="2" max="2" width="47.140625" customWidth="1"/>
    <col min="3" max="3" width="13.140625" customWidth="1"/>
    <col min="5" max="5" width="15.28515625" customWidth="1"/>
    <col min="6" max="6" width="17.140625" customWidth="1"/>
  </cols>
  <sheetData>
    <row r="2" spans="1:11" x14ac:dyDescent="0.25">
      <c r="A2" s="18" t="s">
        <v>8</v>
      </c>
      <c r="B2" s="286" t="str">
        <f>'Cover Sheet'!C7</f>
        <v>RFP 04/2025</v>
      </c>
      <c r="C2" s="286"/>
      <c r="D2" s="20"/>
      <c r="E2" s="53" t="s">
        <v>9</v>
      </c>
      <c r="F2" s="19" t="str">
        <f>A12</f>
        <v>Index</v>
      </c>
      <c r="G2" s="20"/>
      <c r="H2" s="20"/>
      <c r="I2" s="20"/>
      <c r="J2" s="20"/>
      <c r="K2" s="20"/>
    </row>
    <row r="3" spans="1:11" x14ac:dyDescent="0.25">
      <c r="A3" s="18" t="s">
        <v>10</v>
      </c>
      <c r="B3" s="287" t="str">
        <f>'Cover Sheet'!C10</f>
        <v>Network Carrier and Infrastructure Services</v>
      </c>
      <c r="C3" s="288"/>
      <c r="D3" s="20"/>
      <c r="E3" s="20"/>
      <c r="F3" s="20"/>
      <c r="G3" s="20"/>
      <c r="H3" s="20"/>
      <c r="I3" s="20"/>
      <c r="J3" s="20"/>
      <c r="K3" s="20"/>
    </row>
    <row r="4" spans="1:11" x14ac:dyDescent="0.25">
      <c r="A4" s="22" t="s">
        <v>11</v>
      </c>
      <c r="B4" s="286" t="str">
        <f>'Cover Sheet'!C13</f>
        <v>Tower D: Data Carrier Services</v>
      </c>
      <c r="C4" s="286"/>
      <c r="D4" s="20"/>
      <c r="E4" s="20"/>
      <c r="F4" s="20"/>
      <c r="G4" s="20"/>
      <c r="H4" s="20"/>
      <c r="I4" s="20"/>
      <c r="J4" s="20"/>
      <c r="K4" s="20"/>
    </row>
    <row r="5" spans="1:11" ht="19.899999999999999" customHeight="1" x14ac:dyDescent="0.25">
      <c r="A5" s="22" t="s">
        <v>12</v>
      </c>
      <c r="B5" s="286">
        <f>'Cover Sheet'!C16</f>
        <v>0</v>
      </c>
      <c r="C5" s="286"/>
      <c r="D5" s="20"/>
      <c r="E5" s="20"/>
      <c r="F5" s="20"/>
      <c r="G5" s="20"/>
      <c r="H5" s="20"/>
      <c r="I5" s="20"/>
      <c r="J5" s="20"/>
      <c r="K5" s="20"/>
    </row>
    <row r="6" spans="1:11" x14ac:dyDescent="0.25">
      <c r="A6" s="20"/>
      <c r="B6" s="20"/>
      <c r="C6" s="20"/>
      <c r="D6" s="20"/>
      <c r="E6" s="20"/>
      <c r="F6" s="20"/>
      <c r="G6" s="20"/>
      <c r="H6" s="20"/>
      <c r="I6" s="20"/>
      <c r="J6" s="20"/>
      <c r="K6" s="20"/>
    </row>
    <row r="7" spans="1:11" x14ac:dyDescent="0.25">
      <c r="A7" s="20"/>
      <c r="B7" s="20"/>
      <c r="C7" s="20"/>
      <c r="D7" s="20"/>
      <c r="E7" s="20"/>
      <c r="F7" s="20"/>
      <c r="G7" s="20"/>
      <c r="H7" s="20"/>
      <c r="I7" s="20"/>
      <c r="J7" s="20"/>
      <c r="K7" s="20"/>
    </row>
    <row r="8" spans="1:11" ht="18.75" x14ac:dyDescent="0.3">
      <c r="A8" s="23" t="s">
        <v>13</v>
      </c>
      <c r="B8" s="20"/>
      <c r="C8" s="20"/>
      <c r="D8" s="20"/>
      <c r="E8" s="20"/>
      <c r="F8" s="20"/>
      <c r="G8" s="20"/>
      <c r="H8" s="20"/>
      <c r="I8" s="20"/>
      <c r="J8" s="20"/>
      <c r="K8" s="20"/>
    </row>
    <row r="9" spans="1:11" x14ac:dyDescent="0.25">
      <c r="A9" s="20"/>
      <c r="B9" s="20"/>
      <c r="C9" s="20"/>
      <c r="D9" s="20"/>
      <c r="E9" s="20"/>
      <c r="F9" s="20"/>
      <c r="G9" s="20"/>
      <c r="H9" s="20"/>
      <c r="I9" s="20"/>
      <c r="J9" s="20"/>
      <c r="K9" s="20"/>
    </row>
    <row r="10" spans="1:11" x14ac:dyDescent="0.25">
      <c r="A10" s="20"/>
      <c r="B10" s="20"/>
      <c r="C10" s="20"/>
      <c r="D10" s="20"/>
      <c r="E10" s="20"/>
      <c r="F10" s="20"/>
      <c r="G10" s="20"/>
      <c r="H10" s="20"/>
      <c r="I10" s="20"/>
      <c r="J10" s="20"/>
      <c r="K10" s="20"/>
    </row>
    <row r="11" spans="1:11" ht="25.5" x14ac:dyDescent="0.25">
      <c r="A11" s="24" t="s">
        <v>14</v>
      </c>
      <c r="B11" s="24" t="s">
        <v>15</v>
      </c>
      <c r="C11" s="24" t="s">
        <v>16</v>
      </c>
      <c r="D11" s="25" t="s">
        <v>17</v>
      </c>
      <c r="E11" s="20"/>
      <c r="F11" s="20"/>
      <c r="G11" s="20"/>
      <c r="H11" s="20"/>
      <c r="I11" s="20"/>
      <c r="J11" s="20"/>
      <c r="K11" s="20"/>
    </row>
    <row r="12" spans="1:11" x14ac:dyDescent="0.25">
      <c r="A12" s="26" t="s">
        <v>18</v>
      </c>
      <c r="B12" s="47" t="s">
        <v>13</v>
      </c>
      <c r="C12" s="26" t="s">
        <v>19</v>
      </c>
      <c r="D12" s="80" t="s">
        <v>20</v>
      </c>
      <c r="E12" s="20"/>
      <c r="F12" s="28"/>
      <c r="G12" s="20"/>
      <c r="H12" s="28"/>
      <c r="I12" s="20"/>
      <c r="J12" s="20"/>
      <c r="K12" s="20"/>
    </row>
    <row r="13" spans="1:11" x14ac:dyDescent="0.25">
      <c r="A13" s="26" t="s">
        <v>21</v>
      </c>
      <c r="B13" s="47" t="s">
        <v>22</v>
      </c>
      <c r="C13" s="29" t="s">
        <v>23</v>
      </c>
      <c r="D13" s="80" t="s">
        <v>24</v>
      </c>
      <c r="E13" s="20"/>
      <c r="F13" s="28"/>
      <c r="G13" s="20"/>
      <c r="H13" s="28"/>
      <c r="I13" s="20"/>
      <c r="J13" s="20"/>
      <c r="K13" s="20"/>
    </row>
    <row r="14" spans="1:11" x14ac:dyDescent="0.25">
      <c r="A14" s="26" t="s">
        <v>25</v>
      </c>
      <c r="B14" s="47" t="s">
        <v>26</v>
      </c>
      <c r="C14" s="29" t="s">
        <v>23</v>
      </c>
      <c r="D14" s="80" t="s">
        <v>27</v>
      </c>
      <c r="E14" s="20"/>
      <c r="F14" s="28"/>
      <c r="G14" s="20"/>
      <c r="H14" s="28"/>
      <c r="I14" s="20"/>
      <c r="J14" s="20"/>
      <c r="K14" s="20"/>
    </row>
    <row r="15" spans="1:11" x14ac:dyDescent="0.25">
      <c r="A15" s="26" t="s">
        <v>28</v>
      </c>
      <c r="B15" s="47" t="s">
        <v>29</v>
      </c>
      <c r="C15" s="29" t="s">
        <v>23</v>
      </c>
      <c r="D15" s="80" t="s">
        <v>30</v>
      </c>
      <c r="E15" s="20"/>
      <c r="F15" s="28"/>
      <c r="G15" s="20"/>
      <c r="H15" s="28"/>
      <c r="I15" s="20"/>
      <c r="J15" s="20"/>
      <c r="K15" s="20"/>
    </row>
    <row r="16" spans="1:11" x14ac:dyDescent="0.25">
      <c r="A16" s="26" t="s">
        <v>31</v>
      </c>
      <c r="B16" s="47" t="s">
        <v>32</v>
      </c>
      <c r="C16" s="29" t="s">
        <v>23</v>
      </c>
      <c r="D16" s="80" t="s">
        <v>33</v>
      </c>
      <c r="E16" s="20"/>
      <c r="F16" s="28"/>
      <c r="G16" s="20"/>
      <c r="H16" s="28"/>
      <c r="I16" s="20"/>
      <c r="J16" s="20"/>
      <c r="K16" s="20"/>
    </row>
    <row r="17" spans="1:11" x14ac:dyDescent="0.25">
      <c r="A17" s="26" t="s">
        <v>34</v>
      </c>
      <c r="B17" s="47" t="s">
        <v>35</v>
      </c>
      <c r="C17" s="29" t="s">
        <v>23</v>
      </c>
      <c r="D17" s="80" t="s">
        <v>36</v>
      </c>
      <c r="E17" s="20"/>
      <c r="F17" s="28"/>
      <c r="G17" s="20"/>
      <c r="H17" s="28"/>
      <c r="I17" s="20"/>
      <c r="J17" s="20"/>
      <c r="K17" s="20"/>
    </row>
    <row r="18" spans="1:11" x14ac:dyDescent="0.25">
      <c r="A18" s="26" t="s">
        <v>37</v>
      </c>
      <c r="B18" s="47" t="s">
        <v>38</v>
      </c>
      <c r="C18" s="29" t="s">
        <v>23</v>
      </c>
      <c r="D18" s="80" t="s">
        <v>39</v>
      </c>
      <c r="E18" s="20"/>
      <c r="F18" s="28"/>
      <c r="G18" s="20"/>
      <c r="H18" s="28"/>
      <c r="I18" s="20"/>
      <c r="J18" s="20"/>
      <c r="K18" s="20"/>
    </row>
    <row r="19" spans="1:11" x14ac:dyDescent="0.25">
      <c r="A19" s="26" t="s">
        <v>40</v>
      </c>
      <c r="B19" s="47" t="s">
        <v>633</v>
      </c>
      <c r="C19" s="29" t="s">
        <v>23</v>
      </c>
      <c r="D19" s="80" t="s">
        <v>41</v>
      </c>
      <c r="E19" s="20"/>
      <c r="F19" s="28"/>
      <c r="G19" s="20"/>
      <c r="H19" s="28"/>
      <c r="I19" s="20"/>
      <c r="J19" s="20"/>
      <c r="K19" s="20"/>
    </row>
    <row r="20" spans="1:11" x14ac:dyDescent="0.25">
      <c r="A20" s="26" t="s">
        <v>42</v>
      </c>
      <c r="B20" s="47" t="s">
        <v>43</v>
      </c>
      <c r="C20" s="29" t="s">
        <v>23</v>
      </c>
      <c r="D20" s="80" t="s">
        <v>44</v>
      </c>
      <c r="E20" s="20"/>
      <c r="F20" s="28"/>
      <c r="G20" s="20"/>
      <c r="H20" s="28"/>
      <c r="I20" s="20"/>
      <c r="J20" s="20"/>
      <c r="K20" s="20"/>
    </row>
    <row r="21" spans="1:11" x14ac:dyDescent="0.25">
      <c r="A21" s="26" t="s">
        <v>45</v>
      </c>
      <c r="B21" s="47" t="s">
        <v>46</v>
      </c>
      <c r="C21" s="29" t="s">
        <v>23</v>
      </c>
      <c r="D21" s="80" t="s">
        <v>47</v>
      </c>
      <c r="E21" s="20"/>
      <c r="F21" s="28"/>
      <c r="G21" s="20"/>
      <c r="H21" s="28"/>
      <c r="I21" s="20"/>
      <c r="J21" s="20"/>
      <c r="K21" s="20"/>
    </row>
    <row r="22" spans="1:11" x14ac:dyDescent="0.25">
      <c r="A22" s="26" t="s">
        <v>48</v>
      </c>
      <c r="B22" s="47" t="s">
        <v>49</v>
      </c>
      <c r="C22" s="29" t="s">
        <v>23</v>
      </c>
      <c r="D22" s="80" t="s">
        <v>50</v>
      </c>
      <c r="E22" s="20"/>
      <c r="F22" s="28"/>
      <c r="G22" s="20"/>
      <c r="H22" s="28"/>
      <c r="I22" s="20"/>
      <c r="J22" s="20"/>
      <c r="K22" s="20"/>
    </row>
    <row r="23" spans="1:11" x14ac:dyDescent="0.25">
      <c r="A23" s="26" t="s">
        <v>51</v>
      </c>
      <c r="B23" s="47" t="s">
        <v>52</v>
      </c>
      <c r="C23" s="29" t="s">
        <v>23</v>
      </c>
      <c r="D23" s="80" t="s">
        <v>53</v>
      </c>
      <c r="E23" s="20"/>
      <c r="F23" s="28"/>
      <c r="G23" s="20"/>
      <c r="H23" s="28"/>
      <c r="I23" s="20"/>
      <c r="J23" s="20"/>
      <c r="K23" s="20"/>
    </row>
    <row r="24" spans="1:11" x14ac:dyDescent="0.25">
      <c r="A24" s="26" t="s">
        <v>54</v>
      </c>
      <c r="B24" s="47" t="s">
        <v>55</v>
      </c>
      <c r="C24" s="29" t="s">
        <v>23</v>
      </c>
      <c r="D24" s="80" t="s">
        <v>56</v>
      </c>
      <c r="E24" s="20"/>
      <c r="F24" s="28"/>
      <c r="G24" s="20"/>
      <c r="H24" s="28"/>
      <c r="I24" s="20"/>
      <c r="J24" s="20"/>
      <c r="K24" s="20"/>
    </row>
    <row r="25" spans="1:11" x14ac:dyDescent="0.25">
      <c r="A25" s="26" t="s">
        <v>57</v>
      </c>
      <c r="B25" s="47" t="s">
        <v>58</v>
      </c>
      <c r="C25" s="29" t="s">
        <v>23</v>
      </c>
      <c r="D25" s="80" t="s">
        <v>59</v>
      </c>
      <c r="E25" s="20"/>
      <c r="F25" s="20"/>
      <c r="G25" s="20"/>
      <c r="H25" s="20"/>
      <c r="I25" s="20"/>
      <c r="J25" s="20"/>
      <c r="K25" s="20"/>
    </row>
    <row r="26" spans="1:11" x14ac:dyDescent="0.25">
      <c r="A26" s="26" t="s">
        <v>60</v>
      </c>
      <c r="B26" s="47" t="s">
        <v>61</v>
      </c>
      <c r="C26" s="29" t="s">
        <v>23</v>
      </c>
      <c r="D26" s="80" t="s">
        <v>62</v>
      </c>
      <c r="E26" s="20"/>
      <c r="F26" s="20"/>
      <c r="G26" s="20"/>
      <c r="H26" s="20"/>
      <c r="I26" s="20"/>
      <c r="J26" s="20"/>
      <c r="K26" s="20"/>
    </row>
    <row r="27" spans="1:11" x14ac:dyDescent="0.25">
      <c r="A27" s="26" t="s">
        <v>63</v>
      </c>
      <c r="B27" s="47" t="s">
        <v>64</v>
      </c>
      <c r="C27" s="29" t="s">
        <v>23</v>
      </c>
      <c r="D27" s="80" t="s">
        <v>65</v>
      </c>
      <c r="E27" s="20"/>
      <c r="F27" s="20"/>
      <c r="G27" s="20"/>
      <c r="H27" s="20"/>
      <c r="I27" s="20"/>
      <c r="J27" s="20"/>
      <c r="K27" s="20"/>
    </row>
    <row r="28" spans="1:11" x14ac:dyDescent="0.25">
      <c r="A28" s="26" t="s">
        <v>66</v>
      </c>
      <c r="B28" s="47" t="s">
        <v>67</v>
      </c>
      <c r="C28" s="29" t="s">
        <v>23</v>
      </c>
      <c r="D28" s="80" t="s">
        <v>68</v>
      </c>
      <c r="E28" s="20"/>
      <c r="F28" s="20"/>
      <c r="G28" s="20"/>
      <c r="H28" s="20"/>
      <c r="I28" s="20"/>
      <c r="J28" s="20"/>
      <c r="K28" s="20"/>
    </row>
    <row r="29" spans="1:11" x14ac:dyDescent="0.25">
      <c r="A29" s="20"/>
      <c r="B29" s="20"/>
      <c r="C29" s="20"/>
      <c r="D29" s="20"/>
      <c r="E29" s="20"/>
      <c r="F29" s="20"/>
      <c r="G29" s="20"/>
      <c r="H29" s="20"/>
      <c r="I29" s="20"/>
      <c r="J29" s="20"/>
      <c r="K29" s="20"/>
    </row>
    <row r="30" spans="1:11" x14ac:dyDescent="0.25">
      <c r="A30" s="20"/>
      <c r="B30" s="20"/>
      <c r="C30" s="20"/>
      <c r="D30" s="20"/>
      <c r="E30" s="20"/>
      <c r="F30" s="20"/>
      <c r="G30" s="20"/>
      <c r="H30" s="20"/>
      <c r="I30" s="20"/>
      <c r="J30" s="20"/>
      <c r="K30" s="20"/>
    </row>
    <row r="31" spans="1:11" x14ac:dyDescent="0.25">
      <c r="A31" s="30" t="s">
        <v>69</v>
      </c>
      <c r="B31" s="20"/>
      <c r="C31" s="20"/>
      <c r="D31" s="20"/>
      <c r="E31" s="31"/>
      <c r="F31" s="31"/>
      <c r="G31" s="20"/>
      <c r="H31" s="20"/>
      <c r="I31" s="20"/>
      <c r="J31" s="20"/>
      <c r="K31" s="20"/>
    </row>
    <row r="32" spans="1:11" x14ac:dyDescent="0.25">
      <c r="A32" s="50" t="s">
        <v>70</v>
      </c>
      <c r="B32" s="31"/>
      <c r="C32" s="31"/>
      <c r="D32" s="31"/>
      <c r="E32" s="31"/>
      <c r="F32" s="31"/>
      <c r="G32" s="20"/>
      <c r="H32" s="20"/>
      <c r="I32" s="20"/>
      <c r="J32" s="20"/>
      <c r="K32" s="20"/>
    </row>
    <row r="33" spans="1:11" x14ac:dyDescent="0.25">
      <c r="A33" s="50" t="s">
        <v>71</v>
      </c>
      <c r="B33" s="31"/>
      <c r="C33" s="31"/>
      <c r="D33" s="31"/>
      <c r="E33" s="20"/>
      <c r="F33" s="20"/>
      <c r="G33" s="20"/>
      <c r="H33" s="20"/>
      <c r="I33" s="20"/>
      <c r="J33" s="20"/>
      <c r="K33" s="20"/>
    </row>
    <row r="34" spans="1:11" x14ac:dyDescent="0.25">
      <c r="A34" s="32" t="s">
        <v>72</v>
      </c>
      <c r="B34" s="20"/>
      <c r="C34" s="20"/>
      <c r="D34" s="20"/>
      <c r="E34" s="20"/>
      <c r="F34" s="20"/>
      <c r="G34" s="20"/>
      <c r="H34" s="20"/>
      <c r="I34" s="20"/>
      <c r="J34" s="20"/>
      <c r="K34" s="20"/>
    </row>
  </sheetData>
  <sheetProtection algorithmName="SHA-512" hashValue="GaalArfFLZM3AG08hmS2W07Qcxl5q2Ze3SWOW7WGg1MAJYw37c/smYs0MwCz9ZrZer/sEX79MN5YPKaNbxgQnw==" saltValue="FpvBJvo1JG9KRYuQ7nTmqw==" spinCount="100000" sheet="1" objects="1" scenarios="1"/>
  <mergeCells count="4">
    <mergeCell ref="B2:C2"/>
    <mergeCell ref="B3:C3"/>
    <mergeCell ref="B4:C4"/>
    <mergeCell ref="B5:C5"/>
  </mergeCells>
  <phoneticPr fontId="21" type="noConversion"/>
  <conditionalFormatting sqref="A13:B16 C15:C16 D15:D28">
    <cfRule type="expression" dxfId="138" priority="1">
      <formula>CELL("protect",A13)=0</formula>
    </cfRule>
  </conditionalFormatting>
  <conditionalFormatting sqref="A12:D12 C13:D14 A17:C21 B22:C22 A22:A28">
    <cfRule type="expression" dxfId="137" priority="4">
      <formula>CELL("protect",A12)=0</formula>
    </cfRule>
  </conditionalFormatting>
  <conditionalFormatting sqref="A2:K11 E12:K28 A29:K34">
    <cfRule type="expression" dxfId="136" priority="7">
      <formula>CELL("protect",A2)=0</formula>
    </cfRule>
  </conditionalFormatting>
  <conditionalFormatting sqref="B25:C28">
    <cfRule type="expression" dxfId="135" priority="3">
      <formula>CELL("protect",B25)=0</formula>
    </cfRule>
  </conditionalFormatting>
  <conditionalFormatting sqref="B23:D24">
    <cfRule type="expression" dxfId="134" priority="2">
      <formula>CELL("protect",B23)=0</formula>
    </cfRule>
  </conditionalFormatting>
  <pageMargins left="0.25" right="0.25" top="0.75" bottom="0.75" header="0.3" footer="0.3"/>
  <pageSetup paperSize="9" scale="8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64100-76A0-4145-B801-285F1636E300}">
  <sheetPr>
    <tabColor theme="3" tint="0.39997558519241921"/>
  </sheetPr>
  <dimension ref="B1:H272"/>
  <sheetViews>
    <sheetView workbookViewId="0">
      <selection activeCell="K32" sqref="K32"/>
    </sheetView>
  </sheetViews>
  <sheetFormatPr defaultColWidth="8.85546875" defaultRowHeight="12.75" x14ac:dyDescent="0.2"/>
  <cols>
    <col min="1" max="1" width="8.85546875" style="81"/>
    <col min="2" max="2" width="12.5703125" style="81" bestFit="1" customWidth="1"/>
    <col min="3" max="3" width="5.7109375" style="81" bestFit="1" customWidth="1"/>
    <col min="4" max="4" width="40.28515625" style="96" customWidth="1"/>
    <col min="5" max="5" width="16.7109375" style="81" customWidth="1"/>
    <col min="6" max="6" width="12.28515625" style="81" customWidth="1"/>
    <col min="7" max="7" width="18.7109375" style="81" customWidth="1"/>
    <col min="8" max="8" width="15" style="103" customWidth="1"/>
    <col min="9" max="16384" width="8.85546875" style="81"/>
  </cols>
  <sheetData>
    <row r="1" spans="2:8" ht="13.5" thickBot="1" x14ac:dyDescent="0.25"/>
    <row r="2" spans="2:8" ht="32.450000000000003" customHeight="1" thickBot="1" x14ac:dyDescent="0.25">
      <c r="B2" s="102" t="s">
        <v>383</v>
      </c>
      <c r="C2" s="102" t="s">
        <v>98</v>
      </c>
      <c r="D2" s="102" t="s">
        <v>127</v>
      </c>
      <c r="E2" s="102" t="s">
        <v>128</v>
      </c>
      <c r="F2" s="102" t="s">
        <v>384</v>
      </c>
      <c r="G2" s="102" t="s">
        <v>385</v>
      </c>
      <c r="H2" s="104" t="s">
        <v>386</v>
      </c>
    </row>
    <row r="3" spans="2:8" x14ac:dyDescent="0.2">
      <c r="B3" s="399" t="s">
        <v>387</v>
      </c>
      <c r="C3" s="401">
        <v>1</v>
      </c>
      <c r="D3" s="403" t="s">
        <v>388</v>
      </c>
      <c r="E3" s="97" t="s">
        <v>137</v>
      </c>
      <c r="F3" s="405" t="s">
        <v>131</v>
      </c>
      <c r="G3" s="405" t="s">
        <v>133</v>
      </c>
      <c r="H3" s="407">
        <v>14336</v>
      </c>
    </row>
    <row r="4" spans="2:8" x14ac:dyDescent="0.2">
      <c r="B4" s="400"/>
      <c r="C4" s="402"/>
      <c r="D4" s="404"/>
      <c r="E4" s="98" t="s">
        <v>138</v>
      </c>
      <c r="F4" s="406"/>
      <c r="G4" s="406"/>
      <c r="H4" s="408"/>
    </row>
    <row r="5" spans="2:8" x14ac:dyDescent="0.2">
      <c r="B5" s="409" t="s">
        <v>389</v>
      </c>
      <c r="C5" s="402">
        <v>2</v>
      </c>
      <c r="D5" s="410" t="s">
        <v>139</v>
      </c>
      <c r="E5" s="98" t="s">
        <v>137</v>
      </c>
      <c r="F5" s="406" t="s">
        <v>129</v>
      </c>
      <c r="G5" s="406" t="s">
        <v>135</v>
      </c>
      <c r="H5" s="408">
        <v>163840</v>
      </c>
    </row>
    <row r="6" spans="2:8" x14ac:dyDescent="0.2">
      <c r="B6" s="409"/>
      <c r="C6" s="402"/>
      <c r="D6" s="410"/>
      <c r="E6" s="98" t="s">
        <v>138</v>
      </c>
      <c r="F6" s="406"/>
      <c r="G6" s="406"/>
      <c r="H6" s="408"/>
    </row>
    <row r="7" spans="2:8" x14ac:dyDescent="0.2">
      <c r="B7" s="409" t="s">
        <v>390</v>
      </c>
      <c r="C7" s="402">
        <v>3</v>
      </c>
      <c r="D7" s="410" t="s">
        <v>179</v>
      </c>
      <c r="E7" s="98" t="s">
        <v>137</v>
      </c>
      <c r="F7" s="406" t="s">
        <v>132</v>
      </c>
      <c r="G7" s="406" t="s">
        <v>133</v>
      </c>
      <c r="H7" s="408">
        <v>1984</v>
      </c>
    </row>
    <row r="8" spans="2:8" x14ac:dyDescent="0.2">
      <c r="B8" s="409"/>
      <c r="C8" s="402"/>
      <c r="D8" s="410"/>
      <c r="E8" s="98" t="s">
        <v>138</v>
      </c>
      <c r="F8" s="406"/>
      <c r="G8" s="406"/>
      <c r="H8" s="408"/>
    </row>
    <row r="9" spans="2:8" x14ac:dyDescent="0.2">
      <c r="B9" s="409" t="s">
        <v>391</v>
      </c>
      <c r="C9" s="402">
        <v>4</v>
      </c>
      <c r="D9" s="410" t="s">
        <v>392</v>
      </c>
      <c r="E9" s="98" t="s">
        <v>137</v>
      </c>
      <c r="F9" s="406" t="s">
        <v>132</v>
      </c>
      <c r="G9" s="406" t="s">
        <v>133</v>
      </c>
      <c r="H9" s="408">
        <v>5120</v>
      </c>
    </row>
    <row r="10" spans="2:8" x14ac:dyDescent="0.2">
      <c r="B10" s="409"/>
      <c r="C10" s="402"/>
      <c r="D10" s="410"/>
      <c r="E10" s="98" t="s">
        <v>138</v>
      </c>
      <c r="F10" s="406"/>
      <c r="G10" s="406"/>
      <c r="H10" s="408"/>
    </row>
    <row r="11" spans="2:8" x14ac:dyDescent="0.2">
      <c r="B11" s="409" t="s">
        <v>393</v>
      </c>
      <c r="C11" s="402">
        <v>5</v>
      </c>
      <c r="D11" s="410" t="s">
        <v>394</v>
      </c>
      <c r="E11" s="98" t="s">
        <v>137</v>
      </c>
      <c r="F11" s="406" t="s">
        <v>132</v>
      </c>
      <c r="G11" s="406" t="s">
        <v>133</v>
      </c>
      <c r="H11" s="408">
        <v>6144</v>
      </c>
    </row>
    <row r="12" spans="2:8" x14ac:dyDescent="0.2">
      <c r="B12" s="409"/>
      <c r="C12" s="402"/>
      <c r="D12" s="410"/>
      <c r="E12" s="98" t="s">
        <v>138</v>
      </c>
      <c r="F12" s="406"/>
      <c r="G12" s="406"/>
      <c r="H12" s="408"/>
    </row>
    <row r="13" spans="2:8" x14ac:dyDescent="0.2">
      <c r="B13" s="409" t="s">
        <v>395</v>
      </c>
      <c r="C13" s="402">
        <v>6</v>
      </c>
      <c r="D13" s="410" t="s">
        <v>396</v>
      </c>
      <c r="E13" s="98" t="s">
        <v>137</v>
      </c>
      <c r="F13" s="406" t="s">
        <v>130</v>
      </c>
      <c r="G13" s="406" t="s">
        <v>135</v>
      </c>
      <c r="H13" s="408">
        <v>30720</v>
      </c>
    </row>
    <row r="14" spans="2:8" x14ac:dyDescent="0.2">
      <c r="B14" s="409"/>
      <c r="C14" s="402"/>
      <c r="D14" s="410"/>
      <c r="E14" s="98" t="s">
        <v>138</v>
      </c>
      <c r="F14" s="406"/>
      <c r="G14" s="406"/>
      <c r="H14" s="408"/>
    </row>
    <row r="15" spans="2:8" x14ac:dyDescent="0.2">
      <c r="B15" s="409" t="s">
        <v>397</v>
      </c>
      <c r="C15" s="402">
        <v>7</v>
      </c>
      <c r="D15" s="410" t="s">
        <v>398</v>
      </c>
      <c r="E15" s="98" t="s">
        <v>137</v>
      </c>
      <c r="F15" s="406" t="s">
        <v>131</v>
      </c>
      <c r="G15" s="406" t="s">
        <v>133</v>
      </c>
      <c r="H15" s="408">
        <v>20480</v>
      </c>
    </row>
    <row r="16" spans="2:8" x14ac:dyDescent="0.2">
      <c r="B16" s="409"/>
      <c r="C16" s="402"/>
      <c r="D16" s="410"/>
      <c r="E16" s="98" t="s">
        <v>138</v>
      </c>
      <c r="F16" s="406"/>
      <c r="G16" s="406"/>
      <c r="H16" s="408"/>
    </row>
    <row r="17" spans="2:8" x14ac:dyDescent="0.2">
      <c r="B17" s="409" t="s">
        <v>399</v>
      </c>
      <c r="C17" s="402">
        <v>8</v>
      </c>
      <c r="D17" s="410" t="s">
        <v>140</v>
      </c>
      <c r="E17" s="98" t="s">
        <v>137</v>
      </c>
      <c r="F17" s="406" t="s">
        <v>131</v>
      </c>
      <c r="G17" s="406" t="s">
        <v>134</v>
      </c>
      <c r="H17" s="408">
        <v>6144</v>
      </c>
    </row>
    <row r="18" spans="2:8" x14ac:dyDescent="0.2">
      <c r="B18" s="409"/>
      <c r="C18" s="402"/>
      <c r="D18" s="410"/>
      <c r="E18" s="98" t="s">
        <v>138</v>
      </c>
      <c r="F18" s="406"/>
      <c r="G18" s="406"/>
      <c r="H18" s="408"/>
    </row>
    <row r="19" spans="2:8" x14ac:dyDescent="0.2">
      <c r="B19" s="409" t="s">
        <v>400</v>
      </c>
      <c r="C19" s="402">
        <v>9</v>
      </c>
      <c r="D19" s="410" t="s">
        <v>401</v>
      </c>
      <c r="E19" s="98" t="s">
        <v>137</v>
      </c>
      <c r="F19" s="406" t="s">
        <v>132</v>
      </c>
      <c r="G19" s="406" t="s">
        <v>133</v>
      </c>
      <c r="H19" s="408">
        <v>6144</v>
      </c>
    </row>
    <row r="20" spans="2:8" x14ac:dyDescent="0.2">
      <c r="B20" s="409"/>
      <c r="C20" s="402"/>
      <c r="D20" s="410"/>
      <c r="E20" s="98" t="s">
        <v>138</v>
      </c>
      <c r="F20" s="406"/>
      <c r="G20" s="406"/>
      <c r="H20" s="408"/>
    </row>
    <row r="21" spans="2:8" x14ac:dyDescent="0.2">
      <c r="B21" s="409" t="s">
        <v>402</v>
      </c>
      <c r="C21" s="402">
        <v>10</v>
      </c>
      <c r="D21" s="410" t="s">
        <v>180</v>
      </c>
      <c r="E21" s="98" t="s">
        <v>137</v>
      </c>
      <c r="F21" s="406" t="s">
        <v>130</v>
      </c>
      <c r="G21" s="406" t="s">
        <v>135</v>
      </c>
      <c r="H21" s="408">
        <v>8192</v>
      </c>
    </row>
    <row r="22" spans="2:8" x14ac:dyDescent="0.2">
      <c r="B22" s="409"/>
      <c r="C22" s="402"/>
      <c r="D22" s="410"/>
      <c r="E22" s="98" t="s">
        <v>138</v>
      </c>
      <c r="F22" s="406"/>
      <c r="G22" s="406"/>
      <c r="H22" s="408"/>
    </row>
    <row r="23" spans="2:8" x14ac:dyDescent="0.2">
      <c r="B23" s="409" t="s">
        <v>403</v>
      </c>
      <c r="C23" s="402">
        <v>11</v>
      </c>
      <c r="D23" s="410" t="s">
        <v>404</v>
      </c>
      <c r="E23" s="98" t="s">
        <v>137</v>
      </c>
      <c r="F23" s="406" t="s">
        <v>132</v>
      </c>
      <c r="G23" s="406" t="s">
        <v>133</v>
      </c>
      <c r="H23" s="408">
        <v>9216</v>
      </c>
    </row>
    <row r="24" spans="2:8" x14ac:dyDescent="0.2">
      <c r="B24" s="409"/>
      <c r="C24" s="402"/>
      <c r="D24" s="410"/>
      <c r="E24" s="98" t="s">
        <v>138</v>
      </c>
      <c r="F24" s="406"/>
      <c r="G24" s="406"/>
      <c r="H24" s="408"/>
    </row>
    <row r="25" spans="2:8" x14ac:dyDescent="0.2">
      <c r="B25" s="409" t="s">
        <v>405</v>
      </c>
      <c r="C25" s="402">
        <v>12</v>
      </c>
      <c r="D25" s="410" t="s">
        <v>406</v>
      </c>
      <c r="E25" s="98" t="s">
        <v>137</v>
      </c>
      <c r="F25" s="406" t="s">
        <v>132</v>
      </c>
      <c r="G25" s="406" t="s">
        <v>133</v>
      </c>
      <c r="H25" s="408">
        <v>6144</v>
      </c>
    </row>
    <row r="26" spans="2:8" x14ac:dyDescent="0.2">
      <c r="B26" s="409"/>
      <c r="C26" s="402"/>
      <c r="D26" s="410"/>
      <c r="E26" s="98" t="s">
        <v>138</v>
      </c>
      <c r="F26" s="406"/>
      <c r="G26" s="406"/>
      <c r="H26" s="408"/>
    </row>
    <row r="27" spans="2:8" x14ac:dyDescent="0.2">
      <c r="B27" s="409" t="s">
        <v>407</v>
      </c>
      <c r="C27" s="402">
        <v>13</v>
      </c>
      <c r="D27" s="410" t="s">
        <v>219</v>
      </c>
      <c r="E27" s="98" t="s">
        <v>137</v>
      </c>
      <c r="F27" s="406" t="s">
        <v>130</v>
      </c>
      <c r="G27" s="406" t="s">
        <v>135</v>
      </c>
      <c r="H27" s="408">
        <v>66560</v>
      </c>
    </row>
    <row r="28" spans="2:8" x14ac:dyDescent="0.2">
      <c r="B28" s="409"/>
      <c r="C28" s="402"/>
      <c r="D28" s="410"/>
      <c r="E28" s="98" t="s">
        <v>138</v>
      </c>
      <c r="F28" s="406"/>
      <c r="G28" s="406"/>
      <c r="H28" s="408"/>
    </row>
    <row r="29" spans="2:8" x14ac:dyDescent="0.2">
      <c r="B29" s="409" t="s">
        <v>408</v>
      </c>
      <c r="C29" s="402">
        <v>14</v>
      </c>
      <c r="D29" s="410" t="s">
        <v>207</v>
      </c>
      <c r="E29" s="98" t="s">
        <v>137</v>
      </c>
      <c r="F29" s="406" t="s">
        <v>132</v>
      </c>
      <c r="G29" s="406" t="s">
        <v>133</v>
      </c>
      <c r="H29" s="408">
        <v>6144</v>
      </c>
    </row>
    <row r="30" spans="2:8" x14ac:dyDescent="0.2">
      <c r="B30" s="409"/>
      <c r="C30" s="402"/>
      <c r="D30" s="410"/>
      <c r="E30" s="98" t="s">
        <v>138</v>
      </c>
      <c r="F30" s="406"/>
      <c r="G30" s="406"/>
      <c r="H30" s="408"/>
    </row>
    <row r="31" spans="2:8" x14ac:dyDescent="0.2">
      <c r="B31" s="409" t="s">
        <v>409</v>
      </c>
      <c r="C31" s="402">
        <v>15</v>
      </c>
      <c r="D31" s="410" t="s">
        <v>220</v>
      </c>
      <c r="E31" s="98" t="s">
        <v>137</v>
      </c>
      <c r="F31" s="406" t="s">
        <v>131</v>
      </c>
      <c r="G31" s="406" t="s">
        <v>134</v>
      </c>
      <c r="H31" s="408">
        <v>512</v>
      </c>
    </row>
    <row r="32" spans="2:8" x14ac:dyDescent="0.2">
      <c r="B32" s="409"/>
      <c r="C32" s="402"/>
      <c r="D32" s="410"/>
      <c r="E32" s="98" t="s">
        <v>138</v>
      </c>
      <c r="F32" s="406"/>
      <c r="G32" s="406"/>
      <c r="H32" s="408"/>
    </row>
    <row r="33" spans="2:8" x14ac:dyDescent="0.2">
      <c r="B33" s="409" t="s">
        <v>410</v>
      </c>
      <c r="C33" s="402">
        <v>16</v>
      </c>
      <c r="D33" s="410" t="s">
        <v>136</v>
      </c>
      <c r="E33" s="98" t="s">
        <v>137</v>
      </c>
      <c r="F33" s="406" t="s">
        <v>132</v>
      </c>
      <c r="G33" s="406" t="s">
        <v>133</v>
      </c>
      <c r="H33" s="408">
        <v>6144</v>
      </c>
    </row>
    <row r="34" spans="2:8" x14ac:dyDescent="0.2">
      <c r="B34" s="409"/>
      <c r="C34" s="402"/>
      <c r="D34" s="410"/>
      <c r="E34" s="98" t="s">
        <v>138</v>
      </c>
      <c r="F34" s="406"/>
      <c r="G34" s="406"/>
      <c r="H34" s="408"/>
    </row>
    <row r="35" spans="2:8" x14ac:dyDescent="0.2">
      <c r="B35" s="409" t="s">
        <v>411</v>
      </c>
      <c r="C35" s="402">
        <v>17</v>
      </c>
      <c r="D35" s="410" t="s">
        <v>141</v>
      </c>
      <c r="E35" s="98" t="s">
        <v>137</v>
      </c>
      <c r="F35" s="406" t="s">
        <v>131</v>
      </c>
      <c r="G35" s="406" t="s">
        <v>133</v>
      </c>
      <c r="H35" s="408">
        <v>6144</v>
      </c>
    </row>
    <row r="36" spans="2:8" x14ac:dyDescent="0.2">
      <c r="B36" s="409"/>
      <c r="C36" s="402"/>
      <c r="D36" s="410"/>
      <c r="E36" s="98" t="s">
        <v>138</v>
      </c>
      <c r="F36" s="406"/>
      <c r="G36" s="406"/>
      <c r="H36" s="408"/>
    </row>
    <row r="37" spans="2:8" x14ac:dyDescent="0.2">
      <c r="B37" s="409" t="s">
        <v>412</v>
      </c>
      <c r="C37" s="402">
        <v>18</v>
      </c>
      <c r="D37" s="410" t="s">
        <v>142</v>
      </c>
      <c r="E37" s="98" t="s">
        <v>137</v>
      </c>
      <c r="F37" s="406" t="s">
        <v>132</v>
      </c>
      <c r="G37" s="406" t="s">
        <v>133</v>
      </c>
      <c r="H37" s="408">
        <v>6144</v>
      </c>
    </row>
    <row r="38" spans="2:8" x14ac:dyDescent="0.2">
      <c r="B38" s="409"/>
      <c r="C38" s="402"/>
      <c r="D38" s="410"/>
      <c r="E38" s="98" t="s">
        <v>138</v>
      </c>
      <c r="F38" s="406"/>
      <c r="G38" s="406"/>
      <c r="H38" s="408"/>
    </row>
    <row r="39" spans="2:8" x14ac:dyDescent="0.2">
      <c r="B39" s="409" t="s">
        <v>413</v>
      </c>
      <c r="C39" s="402">
        <v>19</v>
      </c>
      <c r="D39" s="410" t="s">
        <v>143</v>
      </c>
      <c r="E39" s="98" t="s">
        <v>137</v>
      </c>
      <c r="F39" s="406" t="s">
        <v>130</v>
      </c>
      <c r="G39" s="406" t="s">
        <v>135</v>
      </c>
      <c r="H39" s="408">
        <v>6144</v>
      </c>
    </row>
    <row r="40" spans="2:8" x14ac:dyDescent="0.2">
      <c r="B40" s="409"/>
      <c r="C40" s="402"/>
      <c r="D40" s="410"/>
      <c r="E40" s="98" t="s">
        <v>138</v>
      </c>
      <c r="F40" s="406"/>
      <c r="G40" s="406"/>
      <c r="H40" s="408"/>
    </row>
    <row r="41" spans="2:8" x14ac:dyDescent="0.2">
      <c r="B41" s="409" t="s">
        <v>414</v>
      </c>
      <c r="C41" s="402">
        <v>20</v>
      </c>
      <c r="D41" s="410" t="s">
        <v>144</v>
      </c>
      <c r="E41" s="98" t="s">
        <v>137</v>
      </c>
      <c r="F41" s="406" t="s">
        <v>130</v>
      </c>
      <c r="G41" s="406" t="s">
        <v>135</v>
      </c>
      <c r="H41" s="408">
        <v>6144</v>
      </c>
    </row>
    <row r="42" spans="2:8" x14ac:dyDescent="0.2">
      <c r="B42" s="409"/>
      <c r="C42" s="402"/>
      <c r="D42" s="410"/>
      <c r="E42" s="98" t="s">
        <v>138</v>
      </c>
      <c r="F42" s="406"/>
      <c r="G42" s="406"/>
      <c r="H42" s="408"/>
    </row>
    <row r="43" spans="2:8" x14ac:dyDescent="0.2">
      <c r="B43" s="409" t="s">
        <v>415</v>
      </c>
      <c r="C43" s="402">
        <v>21</v>
      </c>
      <c r="D43" s="410" t="s">
        <v>416</v>
      </c>
      <c r="E43" s="98" t="s">
        <v>137</v>
      </c>
      <c r="F43" s="406" t="s">
        <v>132</v>
      </c>
      <c r="G43" s="406" t="s">
        <v>133</v>
      </c>
      <c r="H43" s="408">
        <v>6144</v>
      </c>
    </row>
    <row r="44" spans="2:8" x14ac:dyDescent="0.2">
      <c r="B44" s="409"/>
      <c r="C44" s="402"/>
      <c r="D44" s="410"/>
      <c r="E44" s="98" t="s">
        <v>138</v>
      </c>
      <c r="F44" s="406"/>
      <c r="G44" s="406"/>
      <c r="H44" s="408"/>
    </row>
    <row r="45" spans="2:8" x14ac:dyDescent="0.2">
      <c r="B45" s="409" t="s">
        <v>417</v>
      </c>
      <c r="C45" s="402">
        <v>22</v>
      </c>
      <c r="D45" s="410" t="s">
        <v>145</v>
      </c>
      <c r="E45" s="98" t="s">
        <v>137</v>
      </c>
      <c r="F45" s="406" t="s">
        <v>131</v>
      </c>
      <c r="G45" s="406" t="s">
        <v>134</v>
      </c>
      <c r="H45" s="408">
        <v>6144</v>
      </c>
    </row>
    <row r="46" spans="2:8" x14ac:dyDescent="0.2">
      <c r="B46" s="409"/>
      <c r="C46" s="402"/>
      <c r="D46" s="410"/>
      <c r="E46" s="98" t="s">
        <v>138</v>
      </c>
      <c r="F46" s="406"/>
      <c r="G46" s="406"/>
      <c r="H46" s="408"/>
    </row>
    <row r="47" spans="2:8" x14ac:dyDescent="0.2">
      <c r="B47" s="409" t="s">
        <v>418</v>
      </c>
      <c r="C47" s="402">
        <v>23</v>
      </c>
      <c r="D47" s="410" t="s">
        <v>419</v>
      </c>
      <c r="E47" s="98" t="s">
        <v>137</v>
      </c>
      <c r="F47" s="406" t="s">
        <v>132</v>
      </c>
      <c r="G47" s="406" t="s">
        <v>133</v>
      </c>
      <c r="H47" s="408">
        <v>8192</v>
      </c>
    </row>
    <row r="48" spans="2:8" x14ac:dyDescent="0.2">
      <c r="B48" s="409"/>
      <c r="C48" s="402"/>
      <c r="D48" s="410"/>
      <c r="E48" s="98" t="s">
        <v>138</v>
      </c>
      <c r="F48" s="406"/>
      <c r="G48" s="406"/>
      <c r="H48" s="408"/>
    </row>
    <row r="49" spans="2:8" x14ac:dyDescent="0.2">
      <c r="B49" s="409" t="s">
        <v>420</v>
      </c>
      <c r="C49" s="402">
        <v>24</v>
      </c>
      <c r="D49" s="410" t="s">
        <v>421</v>
      </c>
      <c r="E49" s="98" t="s">
        <v>137</v>
      </c>
      <c r="F49" s="406" t="s">
        <v>132</v>
      </c>
      <c r="G49" s="406" t="s">
        <v>133</v>
      </c>
      <c r="H49" s="408">
        <v>5120</v>
      </c>
    </row>
    <row r="50" spans="2:8" x14ac:dyDescent="0.2">
      <c r="B50" s="409"/>
      <c r="C50" s="402"/>
      <c r="D50" s="410"/>
      <c r="E50" s="98" t="s">
        <v>138</v>
      </c>
      <c r="F50" s="406"/>
      <c r="G50" s="406"/>
      <c r="H50" s="408"/>
    </row>
    <row r="51" spans="2:8" x14ac:dyDescent="0.2">
      <c r="B51" s="409" t="s">
        <v>422</v>
      </c>
      <c r="C51" s="402">
        <v>25</v>
      </c>
      <c r="D51" s="410" t="s">
        <v>221</v>
      </c>
      <c r="E51" s="98" t="s">
        <v>137</v>
      </c>
      <c r="F51" s="406" t="s">
        <v>130</v>
      </c>
      <c r="G51" s="406" t="s">
        <v>135</v>
      </c>
      <c r="H51" s="408">
        <v>92160</v>
      </c>
    </row>
    <row r="52" spans="2:8" x14ac:dyDescent="0.2">
      <c r="B52" s="409"/>
      <c r="C52" s="402"/>
      <c r="D52" s="410"/>
      <c r="E52" s="98" t="s">
        <v>138</v>
      </c>
      <c r="F52" s="406"/>
      <c r="G52" s="406"/>
      <c r="H52" s="408"/>
    </row>
    <row r="53" spans="2:8" x14ac:dyDescent="0.2">
      <c r="B53" s="409" t="s">
        <v>423</v>
      </c>
      <c r="C53" s="402">
        <v>26</v>
      </c>
      <c r="D53" s="410" t="s">
        <v>424</v>
      </c>
      <c r="E53" s="98" t="s">
        <v>137</v>
      </c>
      <c r="F53" s="406" t="s">
        <v>132</v>
      </c>
      <c r="G53" s="406" t="s">
        <v>133</v>
      </c>
      <c r="H53" s="408">
        <v>6144</v>
      </c>
    </row>
    <row r="54" spans="2:8" x14ac:dyDescent="0.2">
      <c r="B54" s="409"/>
      <c r="C54" s="402"/>
      <c r="D54" s="410"/>
      <c r="E54" s="98" t="s">
        <v>138</v>
      </c>
      <c r="F54" s="406"/>
      <c r="G54" s="406"/>
      <c r="H54" s="408"/>
    </row>
    <row r="55" spans="2:8" x14ac:dyDescent="0.2">
      <c r="B55" s="409" t="s">
        <v>425</v>
      </c>
      <c r="C55" s="402">
        <v>27</v>
      </c>
      <c r="D55" s="410" t="s">
        <v>146</v>
      </c>
      <c r="E55" s="98" t="s">
        <v>137</v>
      </c>
      <c r="F55" s="406" t="s">
        <v>132</v>
      </c>
      <c r="G55" s="406" t="s">
        <v>133</v>
      </c>
      <c r="H55" s="408">
        <v>6144</v>
      </c>
    </row>
    <row r="56" spans="2:8" x14ac:dyDescent="0.2">
      <c r="B56" s="409"/>
      <c r="C56" s="402"/>
      <c r="D56" s="410"/>
      <c r="E56" s="98" t="s">
        <v>138</v>
      </c>
      <c r="F56" s="406"/>
      <c r="G56" s="406"/>
      <c r="H56" s="408"/>
    </row>
    <row r="57" spans="2:8" x14ac:dyDescent="0.2">
      <c r="B57" s="409" t="s">
        <v>426</v>
      </c>
      <c r="C57" s="402">
        <v>28</v>
      </c>
      <c r="D57" s="410" t="s">
        <v>222</v>
      </c>
      <c r="E57" s="98" t="s">
        <v>137</v>
      </c>
      <c r="F57" s="406" t="s">
        <v>130</v>
      </c>
      <c r="G57" s="406" t="s">
        <v>135</v>
      </c>
      <c r="H57" s="408">
        <v>8192</v>
      </c>
    </row>
    <row r="58" spans="2:8" x14ac:dyDescent="0.2">
      <c r="B58" s="409"/>
      <c r="C58" s="402"/>
      <c r="D58" s="410"/>
      <c r="E58" s="98" t="s">
        <v>138</v>
      </c>
      <c r="F58" s="406"/>
      <c r="G58" s="406"/>
      <c r="H58" s="408"/>
    </row>
    <row r="59" spans="2:8" x14ac:dyDescent="0.2">
      <c r="B59" s="409" t="s">
        <v>427</v>
      </c>
      <c r="C59" s="402">
        <v>29</v>
      </c>
      <c r="D59" s="410" t="s">
        <v>147</v>
      </c>
      <c r="E59" s="98" t="s">
        <v>137</v>
      </c>
      <c r="F59" s="406" t="s">
        <v>132</v>
      </c>
      <c r="G59" s="406" t="s">
        <v>133</v>
      </c>
      <c r="H59" s="408">
        <v>6144</v>
      </c>
    </row>
    <row r="60" spans="2:8" x14ac:dyDescent="0.2">
      <c r="B60" s="409"/>
      <c r="C60" s="402"/>
      <c r="D60" s="410"/>
      <c r="E60" s="98" t="s">
        <v>138</v>
      </c>
      <c r="F60" s="406"/>
      <c r="G60" s="406"/>
      <c r="H60" s="408"/>
    </row>
    <row r="61" spans="2:8" x14ac:dyDescent="0.2">
      <c r="B61" s="409" t="s">
        <v>428</v>
      </c>
      <c r="C61" s="402">
        <v>30</v>
      </c>
      <c r="D61" s="410" t="s">
        <v>429</v>
      </c>
      <c r="E61" s="98" t="s">
        <v>137</v>
      </c>
      <c r="F61" s="406" t="s">
        <v>131</v>
      </c>
      <c r="G61" s="406" t="s">
        <v>133</v>
      </c>
      <c r="H61" s="408">
        <v>6144</v>
      </c>
    </row>
    <row r="62" spans="2:8" x14ac:dyDescent="0.2">
      <c r="B62" s="409"/>
      <c r="C62" s="402"/>
      <c r="D62" s="410"/>
      <c r="E62" s="98" t="s">
        <v>138</v>
      </c>
      <c r="F62" s="406"/>
      <c r="G62" s="406"/>
      <c r="H62" s="408"/>
    </row>
    <row r="63" spans="2:8" x14ac:dyDescent="0.2">
      <c r="B63" s="409" t="s">
        <v>430</v>
      </c>
      <c r="C63" s="402">
        <v>31</v>
      </c>
      <c r="D63" s="410" t="s">
        <v>149</v>
      </c>
      <c r="E63" s="98" t="s">
        <v>137</v>
      </c>
      <c r="F63" s="406" t="s">
        <v>132</v>
      </c>
      <c r="G63" s="406" t="s">
        <v>133</v>
      </c>
      <c r="H63" s="408">
        <v>6144</v>
      </c>
    </row>
    <row r="64" spans="2:8" x14ac:dyDescent="0.2">
      <c r="B64" s="409"/>
      <c r="C64" s="402"/>
      <c r="D64" s="410"/>
      <c r="E64" s="98" t="s">
        <v>138</v>
      </c>
      <c r="F64" s="406"/>
      <c r="G64" s="406"/>
      <c r="H64" s="408"/>
    </row>
    <row r="65" spans="2:8" x14ac:dyDescent="0.2">
      <c r="B65" s="409" t="s">
        <v>431</v>
      </c>
      <c r="C65" s="402">
        <v>32</v>
      </c>
      <c r="D65" s="410" t="s">
        <v>150</v>
      </c>
      <c r="E65" s="98" t="s">
        <v>137</v>
      </c>
      <c r="F65" s="406" t="s">
        <v>131</v>
      </c>
      <c r="G65" s="406" t="s">
        <v>133</v>
      </c>
      <c r="H65" s="408">
        <v>6144</v>
      </c>
    </row>
    <row r="66" spans="2:8" x14ac:dyDescent="0.2">
      <c r="B66" s="409"/>
      <c r="C66" s="402"/>
      <c r="D66" s="410"/>
      <c r="E66" s="98" t="s">
        <v>138</v>
      </c>
      <c r="F66" s="406"/>
      <c r="G66" s="406"/>
      <c r="H66" s="408"/>
    </row>
    <row r="67" spans="2:8" x14ac:dyDescent="0.2">
      <c r="B67" s="409" t="s">
        <v>432</v>
      </c>
      <c r="C67" s="402">
        <v>33</v>
      </c>
      <c r="D67" s="410" t="s">
        <v>120</v>
      </c>
      <c r="E67" s="98" t="s">
        <v>137</v>
      </c>
      <c r="F67" s="406" t="s">
        <v>130</v>
      </c>
      <c r="G67" s="406" t="s">
        <v>135</v>
      </c>
      <c r="H67" s="408">
        <v>51200</v>
      </c>
    </row>
    <row r="68" spans="2:8" x14ac:dyDescent="0.2">
      <c r="B68" s="409"/>
      <c r="C68" s="402"/>
      <c r="D68" s="410"/>
      <c r="E68" s="98" t="s">
        <v>138</v>
      </c>
      <c r="F68" s="406"/>
      <c r="G68" s="406"/>
      <c r="H68" s="408"/>
    </row>
    <row r="69" spans="2:8" x14ac:dyDescent="0.2">
      <c r="B69" s="409" t="s">
        <v>433</v>
      </c>
      <c r="C69" s="402">
        <v>34</v>
      </c>
      <c r="D69" s="410" t="s">
        <v>148</v>
      </c>
      <c r="E69" s="98" t="s">
        <v>137</v>
      </c>
      <c r="F69" s="406" t="s">
        <v>131</v>
      </c>
      <c r="G69" s="406" t="s">
        <v>134</v>
      </c>
      <c r="H69" s="408">
        <v>30720</v>
      </c>
    </row>
    <row r="70" spans="2:8" x14ac:dyDescent="0.2">
      <c r="B70" s="409"/>
      <c r="C70" s="402"/>
      <c r="D70" s="410"/>
      <c r="E70" s="98" t="s">
        <v>138</v>
      </c>
      <c r="F70" s="406"/>
      <c r="G70" s="406"/>
      <c r="H70" s="408"/>
    </row>
    <row r="71" spans="2:8" x14ac:dyDescent="0.2">
      <c r="B71" s="409" t="s">
        <v>434</v>
      </c>
      <c r="C71" s="402">
        <v>35</v>
      </c>
      <c r="D71" s="410" t="s">
        <v>162</v>
      </c>
      <c r="E71" s="98" t="s">
        <v>137</v>
      </c>
      <c r="F71" s="406" t="s">
        <v>130</v>
      </c>
      <c r="G71" s="406" t="s">
        <v>135</v>
      </c>
      <c r="H71" s="408">
        <v>192512</v>
      </c>
    </row>
    <row r="72" spans="2:8" x14ac:dyDescent="0.2">
      <c r="B72" s="409"/>
      <c r="C72" s="402"/>
      <c r="D72" s="410"/>
      <c r="E72" s="98" t="s">
        <v>138</v>
      </c>
      <c r="F72" s="406"/>
      <c r="G72" s="406"/>
      <c r="H72" s="408"/>
    </row>
    <row r="73" spans="2:8" x14ac:dyDescent="0.2">
      <c r="B73" s="409" t="s">
        <v>435</v>
      </c>
      <c r="C73" s="402">
        <v>36</v>
      </c>
      <c r="D73" s="410" t="s">
        <v>436</v>
      </c>
      <c r="E73" s="98" t="s">
        <v>137</v>
      </c>
      <c r="F73" s="406" t="s">
        <v>132</v>
      </c>
      <c r="G73" s="406" t="s">
        <v>133</v>
      </c>
      <c r="H73" s="408">
        <v>6144</v>
      </c>
    </row>
    <row r="74" spans="2:8" x14ac:dyDescent="0.2">
      <c r="B74" s="409"/>
      <c r="C74" s="402"/>
      <c r="D74" s="410"/>
      <c r="E74" s="98" t="s">
        <v>138</v>
      </c>
      <c r="F74" s="406"/>
      <c r="G74" s="406"/>
      <c r="H74" s="408"/>
    </row>
    <row r="75" spans="2:8" x14ac:dyDescent="0.2">
      <c r="B75" s="409" t="s">
        <v>437</v>
      </c>
      <c r="C75" s="402">
        <v>37</v>
      </c>
      <c r="D75" s="410" t="s">
        <v>223</v>
      </c>
      <c r="E75" s="98" t="s">
        <v>137</v>
      </c>
      <c r="F75" s="406" t="s">
        <v>131</v>
      </c>
      <c r="G75" s="406" t="s">
        <v>133</v>
      </c>
      <c r="H75" s="408">
        <v>10240</v>
      </c>
    </row>
    <row r="76" spans="2:8" x14ac:dyDescent="0.2">
      <c r="B76" s="409"/>
      <c r="C76" s="402"/>
      <c r="D76" s="410"/>
      <c r="E76" s="98" t="s">
        <v>138</v>
      </c>
      <c r="F76" s="406"/>
      <c r="G76" s="406"/>
      <c r="H76" s="408"/>
    </row>
    <row r="77" spans="2:8" x14ac:dyDescent="0.2">
      <c r="B77" s="409" t="s">
        <v>438</v>
      </c>
      <c r="C77" s="402">
        <v>38</v>
      </c>
      <c r="D77" s="410" t="s">
        <v>181</v>
      </c>
      <c r="E77" s="98" t="s">
        <v>137</v>
      </c>
      <c r="F77" s="406" t="s">
        <v>132</v>
      </c>
      <c r="G77" s="406" t="s">
        <v>133</v>
      </c>
      <c r="H77" s="408">
        <v>6144</v>
      </c>
    </row>
    <row r="78" spans="2:8" x14ac:dyDescent="0.2">
      <c r="B78" s="409"/>
      <c r="C78" s="402"/>
      <c r="D78" s="410"/>
      <c r="E78" s="98" t="s">
        <v>138</v>
      </c>
      <c r="F78" s="406"/>
      <c r="G78" s="406"/>
      <c r="H78" s="408"/>
    </row>
    <row r="79" spans="2:8" x14ac:dyDescent="0.2">
      <c r="B79" s="409" t="s">
        <v>439</v>
      </c>
      <c r="C79" s="402">
        <v>39</v>
      </c>
      <c r="D79" s="410" t="s">
        <v>182</v>
      </c>
      <c r="E79" s="98" t="s">
        <v>137</v>
      </c>
      <c r="F79" s="406" t="s">
        <v>132</v>
      </c>
      <c r="G79" s="406" t="s">
        <v>133</v>
      </c>
      <c r="H79" s="408">
        <v>6144</v>
      </c>
    </row>
    <row r="80" spans="2:8" x14ac:dyDescent="0.2">
      <c r="B80" s="409"/>
      <c r="C80" s="402"/>
      <c r="D80" s="410"/>
      <c r="E80" s="98" t="s">
        <v>138</v>
      </c>
      <c r="F80" s="406"/>
      <c r="G80" s="406"/>
      <c r="H80" s="408"/>
    </row>
    <row r="81" spans="2:8" x14ac:dyDescent="0.2">
      <c r="B81" s="409" t="s">
        <v>440</v>
      </c>
      <c r="C81" s="402">
        <v>40</v>
      </c>
      <c r="D81" s="410" t="s">
        <v>441</v>
      </c>
      <c r="E81" s="98" t="s">
        <v>137</v>
      </c>
      <c r="F81" s="406" t="s">
        <v>132</v>
      </c>
      <c r="G81" s="406" t="s">
        <v>133</v>
      </c>
      <c r="H81" s="408">
        <v>4096</v>
      </c>
    </row>
    <row r="82" spans="2:8" x14ac:dyDescent="0.2">
      <c r="B82" s="409"/>
      <c r="C82" s="402"/>
      <c r="D82" s="410"/>
      <c r="E82" s="98" t="s">
        <v>138</v>
      </c>
      <c r="F82" s="406"/>
      <c r="G82" s="406"/>
      <c r="H82" s="408"/>
    </row>
    <row r="83" spans="2:8" x14ac:dyDescent="0.2">
      <c r="B83" s="409" t="s">
        <v>442</v>
      </c>
      <c r="C83" s="402">
        <v>41</v>
      </c>
      <c r="D83" s="410" t="s">
        <v>183</v>
      </c>
      <c r="E83" s="98" t="s">
        <v>137</v>
      </c>
      <c r="F83" s="406" t="s">
        <v>132</v>
      </c>
      <c r="G83" s="406" t="s">
        <v>133</v>
      </c>
      <c r="H83" s="408">
        <v>10240</v>
      </c>
    </row>
    <row r="84" spans="2:8" x14ac:dyDescent="0.2">
      <c r="B84" s="409"/>
      <c r="C84" s="402"/>
      <c r="D84" s="410"/>
      <c r="E84" s="98" t="s">
        <v>138</v>
      </c>
      <c r="F84" s="406"/>
      <c r="G84" s="406"/>
      <c r="H84" s="408"/>
    </row>
    <row r="85" spans="2:8" x14ac:dyDescent="0.2">
      <c r="B85" s="409" t="s">
        <v>443</v>
      </c>
      <c r="C85" s="402">
        <v>42</v>
      </c>
      <c r="D85" s="410" t="s">
        <v>184</v>
      </c>
      <c r="E85" s="98" t="s">
        <v>137</v>
      </c>
      <c r="F85" s="406" t="s">
        <v>132</v>
      </c>
      <c r="G85" s="406" t="s">
        <v>133</v>
      </c>
      <c r="H85" s="408">
        <v>6144</v>
      </c>
    </row>
    <row r="86" spans="2:8" x14ac:dyDescent="0.2">
      <c r="B86" s="409"/>
      <c r="C86" s="402"/>
      <c r="D86" s="410"/>
      <c r="E86" s="98" t="s">
        <v>138</v>
      </c>
      <c r="F86" s="406"/>
      <c r="G86" s="406"/>
      <c r="H86" s="408"/>
    </row>
    <row r="87" spans="2:8" x14ac:dyDescent="0.2">
      <c r="B87" s="409" t="s">
        <v>444</v>
      </c>
      <c r="C87" s="402">
        <v>43</v>
      </c>
      <c r="D87" s="410" t="s">
        <v>445</v>
      </c>
      <c r="E87" s="98" t="s">
        <v>137</v>
      </c>
      <c r="F87" s="406" t="s">
        <v>130</v>
      </c>
      <c r="G87" s="406" t="s">
        <v>135</v>
      </c>
      <c r="H87" s="408">
        <v>18432</v>
      </c>
    </row>
    <row r="88" spans="2:8" x14ac:dyDescent="0.2">
      <c r="B88" s="409"/>
      <c r="C88" s="402"/>
      <c r="D88" s="410"/>
      <c r="E88" s="98" t="s">
        <v>138</v>
      </c>
      <c r="F88" s="406"/>
      <c r="G88" s="406"/>
      <c r="H88" s="408"/>
    </row>
    <row r="89" spans="2:8" x14ac:dyDescent="0.2">
      <c r="B89" s="409" t="s">
        <v>446</v>
      </c>
      <c r="C89" s="402">
        <v>44</v>
      </c>
      <c r="D89" s="410" t="s">
        <v>151</v>
      </c>
      <c r="E89" s="98" t="s">
        <v>137</v>
      </c>
      <c r="F89" s="406" t="s">
        <v>132</v>
      </c>
      <c r="G89" s="406" t="s">
        <v>133</v>
      </c>
      <c r="H89" s="408">
        <v>6144</v>
      </c>
    </row>
    <row r="90" spans="2:8" x14ac:dyDescent="0.2">
      <c r="B90" s="409"/>
      <c r="C90" s="402"/>
      <c r="D90" s="410"/>
      <c r="E90" s="98" t="s">
        <v>138</v>
      </c>
      <c r="F90" s="406"/>
      <c r="G90" s="406"/>
      <c r="H90" s="408"/>
    </row>
    <row r="91" spans="2:8" x14ac:dyDescent="0.2">
      <c r="B91" s="409" t="s">
        <v>447</v>
      </c>
      <c r="C91" s="402">
        <v>45</v>
      </c>
      <c r="D91" s="410" t="s">
        <v>152</v>
      </c>
      <c r="E91" s="98" t="s">
        <v>137</v>
      </c>
      <c r="F91" s="406" t="s">
        <v>132</v>
      </c>
      <c r="G91" s="406" t="s">
        <v>133</v>
      </c>
      <c r="H91" s="408">
        <v>2048</v>
      </c>
    </row>
    <row r="92" spans="2:8" x14ac:dyDescent="0.2">
      <c r="B92" s="409"/>
      <c r="C92" s="402"/>
      <c r="D92" s="410"/>
      <c r="E92" s="98" t="s">
        <v>138</v>
      </c>
      <c r="F92" s="406"/>
      <c r="G92" s="406"/>
      <c r="H92" s="408"/>
    </row>
    <row r="93" spans="2:8" x14ac:dyDescent="0.2">
      <c r="B93" s="409" t="s">
        <v>448</v>
      </c>
      <c r="C93" s="402">
        <v>46</v>
      </c>
      <c r="D93" s="411" t="s">
        <v>224</v>
      </c>
      <c r="E93" s="98" t="s">
        <v>137</v>
      </c>
      <c r="F93" s="406" t="s">
        <v>131</v>
      </c>
      <c r="G93" s="406" t="s">
        <v>133</v>
      </c>
      <c r="H93" s="408">
        <v>19456</v>
      </c>
    </row>
    <row r="94" spans="2:8" x14ac:dyDescent="0.2">
      <c r="B94" s="409"/>
      <c r="C94" s="402"/>
      <c r="D94" s="411"/>
      <c r="E94" s="98" t="s">
        <v>138</v>
      </c>
      <c r="F94" s="406"/>
      <c r="G94" s="406"/>
      <c r="H94" s="408"/>
    </row>
    <row r="95" spans="2:8" x14ac:dyDescent="0.2">
      <c r="B95" s="409" t="s">
        <v>449</v>
      </c>
      <c r="C95" s="402">
        <v>47</v>
      </c>
      <c r="D95" s="410" t="s">
        <v>153</v>
      </c>
      <c r="E95" s="98" t="s">
        <v>137</v>
      </c>
      <c r="F95" s="406" t="s">
        <v>131</v>
      </c>
      <c r="G95" s="406" t="s">
        <v>134</v>
      </c>
      <c r="H95" s="408">
        <v>6144</v>
      </c>
    </row>
    <row r="96" spans="2:8" x14ac:dyDescent="0.2">
      <c r="B96" s="409"/>
      <c r="C96" s="402"/>
      <c r="D96" s="410"/>
      <c r="E96" s="98" t="s">
        <v>138</v>
      </c>
      <c r="F96" s="406"/>
      <c r="G96" s="406"/>
      <c r="H96" s="408"/>
    </row>
    <row r="97" spans="2:8" x14ac:dyDescent="0.2">
      <c r="B97" s="409" t="s">
        <v>450</v>
      </c>
      <c r="C97" s="402">
        <v>48</v>
      </c>
      <c r="D97" s="410" t="s">
        <v>225</v>
      </c>
      <c r="E97" s="98" t="s">
        <v>137</v>
      </c>
      <c r="F97" s="406" t="s">
        <v>130</v>
      </c>
      <c r="G97" s="406" t="s">
        <v>135</v>
      </c>
      <c r="H97" s="408">
        <v>8192</v>
      </c>
    </row>
    <row r="98" spans="2:8" x14ac:dyDescent="0.2">
      <c r="B98" s="409"/>
      <c r="C98" s="402"/>
      <c r="D98" s="410"/>
      <c r="E98" s="98" t="s">
        <v>138</v>
      </c>
      <c r="F98" s="406"/>
      <c r="G98" s="406"/>
      <c r="H98" s="408"/>
    </row>
    <row r="99" spans="2:8" x14ac:dyDescent="0.2">
      <c r="B99" s="409" t="s">
        <v>451</v>
      </c>
      <c r="C99" s="402">
        <v>49</v>
      </c>
      <c r="D99" s="410" t="s">
        <v>452</v>
      </c>
      <c r="E99" s="98" t="s">
        <v>137</v>
      </c>
      <c r="F99" s="406" t="s">
        <v>131</v>
      </c>
      <c r="G99" s="406" t="s">
        <v>133</v>
      </c>
      <c r="H99" s="408">
        <v>6144</v>
      </c>
    </row>
    <row r="100" spans="2:8" x14ac:dyDescent="0.2">
      <c r="B100" s="409"/>
      <c r="C100" s="402"/>
      <c r="D100" s="410"/>
      <c r="E100" s="98" t="s">
        <v>138</v>
      </c>
      <c r="F100" s="406"/>
      <c r="G100" s="406"/>
      <c r="H100" s="408"/>
    </row>
    <row r="101" spans="2:8" x14ac:dyDescent="0.2">
      <c r="B101" s="409" t="s">
        <v>453</v>
      </c>
      <c r="C101" s="402">
        <v>50</v>
      </c>
      <c r="D101" s="410" t="s">
        <v>154</v>
      </c>
      <c r="E101" s="98" t="s">
        <v>137</v>
      </c>
      <c r="F101" s="406" t="s">
        <v>131</v>
      </c>
      <c r="G101" s="406" t="s">
        <v>133</v>
      </c>
      <c r="H101" s="408">
        <v>6144</v>
      </c>
    </row>
    <row r="102" spans="2:8" x14ac:dyDescent="0.2">
      <c r="B102" s="409"/>
      <c r="C102" s="402"/>
      <c r="D102" s="410"/>
      <c r="E102" s="98" t="s">
        <v>138</v>
      </c>
      <c r="F102" s="406"/>
      <c r="G102" s="406"/>
      <c r="H102" s="408"/>
    </row>
    <row r="103" spans="2:8" x14ac:dyDescent="0.2">
      <c r="B103" s="409" t="s">
        <v>454</v>
      </c>
      <c r="C103" s="402">
        <v>51</v>
      </c>
      <c r="D103" s="410" t="s">
        <v>455</v>
      </c>
      <c r="E103" s="98" t="s">
        <v>137</v>
      </c>
      <c r="F103" s="406" t="s">
        <v>132</v>
      </c>
      <c r="G103" s="406" t="s">
        <v>133</v>
      </c>
      <c r="H103" s="408">
        <v>6144</v>
      </c>
    </row>
    <row r="104" spans="2:8" x14ac:dyDescent="0.2">
      <c r="B104" s="409"/>
      <c r="C104" s="402"/>
      <c r="D104" s="410"/>
      <c r="E104" s="98" t="s">
        <v>138</v>
      </c>
      <c r="F104" s="406"/>
      <c r="G104" s="406"/>
      <c r="H104" s="408"/>
    </row>
    <row r="105" spans="2:8" x14ac:dyDescent="0.2">
      <c r="B105" s="409" t="s">
        <v>456</v>
      </c>
      <c r="C105" s="402">
        <v>52</v>
      </c>
      <c r="D105" s="410" t="s">
        <v>457</v>
      </c>
      <c r="E105" s="98" t="s">
        <v>137</v>
      </c>
      <c r="F105" s="406" t="s">
        <v>132</v>
      </c>
      <c r="G105" s="406" t="s">
        <v>133</v>
      </c>
      <c r="H105" s="408">
        <v>12288</v>
      </c>
    </row>
    <row r="106" spans="2:8" x14ac:dyDescent="0.2">
      <c r="B106" s="409"/>
      <c r="C106" s="402"/>
      <c r="D106" s="410"/>
      <c r="E106" s="98" t="s">
        <v>138</v>
      </c>
      <c r="F106" s="406"/>
      <c r="G106" s="406"/>
      <c r="H106" s="408"/>
    </row>
    <row r="107" spans="2:8" x14ac:dyDescent="0.2">
      <c r="B107" s="409" t="s">
        <v>458</v>
      </c>
      <c r="C107" s="402">
        <v>53</v>
      </c>
      <c r="D107" s="410" t="s">
        <v>185</v>
      </c>
      <c r="E107" s="98" t="s">
        <v>137</v>
      </c>
      <c r="F107" s="406" t="s">
        <v>132</v>
      </c>
      <c r="G107" s="406" t="s">
        <v>133</v>
      </c>
      <c r="H107" s="408">
        <v>2048</v>
      </c>
    </row>
    <row r="108" spans="2:8" x14ac:dyDescent="0.2">
      <c r="B108" s="409"/>
      <c r="C108" s="402"/>
      <c r="D108" s="410"/>
      <c r="E108" s="98" t="s">
        <v>138</v>
      </c>
      <c r="F108" s="406"/>
      <c r="G108" s="406"/>
      <c r="H108" s="408"/>
    </row>
    <row r="109" spans="2:8" x14ac:dyDescent="0.2">
      <c r="B109" s="409" t="s">
        <v>459</v>
      </c>
      <c r="C109" s="402">
        <v>54</v>
      </c>
      <c r="D109" s="410" t="s">
        <v>113</v>
      </c>
      <c r="E109" s="98" t="s">
        <v>137</v>
      </c>
      <c r="F109" s="406" t="s">
        <v>130</v>
      </c>
      <c r="G109" s="406" t="s">
        <v>135</v>
      </c>
      <c r="H109" s="408">
        <v>12288</v>
      </c>
    </row>
    <row r="110" spans="2:8" x14ac:dyDescent="0.2">
      <c r="B110" s="409"/>
      <c r="C110" s="402"/>
      <c r="D110" s="410"/>
      <c r="E110" s="98" t="s">
        <v>138</v>
      </c>
      <c r="F110" s="406"/>
      <c r="G110" s="406"/>
      <c r="H110" s="408"/>
    </row>
    <row r="111" spans="2:8" x14ac:dyDescent="0.2">
      <c r="B111" s="409" t="s">
        <v>460</v>
      </c>
      <c r="C111" s="402">
        <v>55</v>
      </c>
      <c r="D111" s="410" t="s">
        <v>115</v>
      </c>
      <c r="E111" s="98" t="s">
        <v>137</v>
      </c>
      <c r="F111" s="406" t="s">
        <v>130</v>
      </c>
      <c r="G111" s="406" t="s">
        <v>135</v>
      </c>
      <c r="H111" s="408">
        <v>20480</v>
      </c>
    </row>
    <row r="112" spans="2:8" x14ac:dyDescent="0.2">
      <c r="B112" s="409"/>
      <c r="C112" s="402"/>
      <c r="D112" s="410"/>
      <c r="E112" s="98" t="s">
        <v>138</v>
      </c>
      <c r="F112" s="406"/>
      <c r="G112" s="406"/>
      <c r="H112" s="408"/>
    </row>
    <row r="113" spans="2:8" x14ac:dyDescent="0.2">
      <c r="B113" s="409" t="s">
        <v>461</v>
      </c>
      <c r="C113" s="402">
        <v>56</v>
      </c>
      <c r="D113" s="410" t="s">
        <v>208</v>
      </c>
      <c r="E113" s="98" t="s">
        <v>137</v>
      </c>
      <c r="F113" s="406" t="s">
        <v>132</v>
      </c>
      <c r="G113" s="406" t="s">
        <v>133</v>
      </c>
      <c r="H113" s="408">
        <v>6144</v>
      </c>
    </row>
    <row r="114" spans="2:8" x14ac:dyDescent="0.2">
      <c r="B114" s="409"/>
      <c r="C114" s="402"/>
      <c r="D114" s="410"/>
      <c r="E114" s="98" t="s">
        <v>138</v>
      </c>
      <c r="F114" s="406"/>
      <c r="G114" s="406"/>
      <c r="H114" s="408"/>
    </row>
    <row r="115" spans="2:8" x14ac:dyDescent="0.2">
      <c r="B115" s="409" t="s">
        <v>462</v>
      </c>
      <c r="C115" s="402">
        <v>57</v>
      </c>
      <c r="D115" s="410" t="s">
        <v>155</v>
      </c>
      <c r="E115" s="98" t="s">
        <v>137</v>
      </c>
      <c r="F115" s="406" t="s">
        <v>132</v>
      </c>
      <c r="G115" s="406" t="s">
        <v>133</v>
      </c>
      <c r="H115" s="408">
        <v>6144</v>
      </c>
    </row>
    <row r="116" spans="2:8" x14ac:dyDescent="0.2">
      <c r="B116" s="409"/>
      <c r="C116" s="402"/>
      <c r="D116" s="410"/>
      <c r="E116" s="98" t="s">
        <v>138</v>
      </c>
      <c r="F116" s="406"/>
      <c r="G116" s="406"/>
      <c r="H116" s="408"/>
    </row>
    <row r="117" spans="2:8" x14ac:dyDescent="0.2">
      <c r="B117" s="409" t="s">
        <v>463</v>
      </c>
      <c r="C117" s="402">
        <v>58</v>
      </c>
      <c r="D117" s="410" t="s">
        <v>186</v>
      </c>
      <c r="E117" s="98" t="s">
        <v>137</v>
      </c>
      <c r="F117" s="406" t="s">
        <v>132</v>
      </c>
      <c r="G117" s="406" t="s">
        <v>133</v>
      </c>
      <c r="H117" s="408">
        <v>10240</v>
      </c>
    </row>
    <row r="118" spans="2:8" x14ac:dyDescent="0.2">
      <c r="B118" s="409"/>
      <c r="C118" s="402"/>
      <c r="D118" s="410"/>
      <c r="E118" s="98" t="s">
        <v>138</v>
      </c>
      <c r="F118" s="406"/>
      <c r="G118" s="406"/>
      <c r="H118" s="408"/>
    </row>
    <row r="119" spans="2:8" x14ac:dyDescent="0.2">
      <c r="B119" s="409" t="s">
        <v>464</v>
      </c>
      <c r="C119" s="402">
        <v>59</v>
      </c>
      <c r="D119" s="410" t="s">
        <v>187</v>
      </c>
      <c r="E119" s="98" t="s">
        <v>137</v>
      </c>
      <c r="F119" s="406" t="s">
        <v>131</v>
      </c>
      <c r="G119" s="406" t="s">
        <v>134</v>
      </c>
      <c r="H119" s="408">
        <v>10240</v>
      </c>
    </row>
    <row r="120" spans="2:8" x14ac:dyDescent="0.2">
      <c r="B120" s="409"/>
      <c r="C120" s="402"/>
      <c r="D120" s="410"/>
      <c r="E120" s="98" t="s">
        <v>138</v>
      </c>
      <c r="F120" s="406"/>
      <c r="G120" s="406"/>
      <c r="H120" s="408"/>
    </row>
    <row r="121" spans="2:8" x14ac:dyDescent="0.2">
      <c r="B121" s="409" t="s">
        <v>465</v>
      </c>
      <c r="C121" s="402">
        <v>60</v>
      </c>
      <c r="D121" s="410" t="s">
        <v>188</v>
      </c>
      <c r="E121" s="98" t="s">
        <v>137</v>
      </c>
      <c r="F121" s="406" t="s">
        <v>131</v>
      </c>
      <c r="G121" s="406" t="s">
        <v>134</v>
      </c>
      <c r="H121" s="408">
        <v>6144</v>
      </c>
    </row>
    <row r="122" spans="2:8" x14ac:dyDescent="0.2">
      <c r="B122" s="409"/>
      <c r="C122" s="402"/>
      <c r="D122" s="410"/>
      <c r="E122" s="98" t="s">
        <v>138</v>
      </c>
      <c r="F122" s="406"/>
      <c r="G122" s="406"/>
      <c r="H122" s="408"/>
    </row>
    <row r="123" spans="2:8" x14ac:dyDescent="0.2">
      <c r="B123" s="409" t="s">
        <v>466</v>
      </c>
      <c r="C123" s="402">
        <v>61</v>
      </c>
      <c r="D123" s="410" t="s">
        <v>467</v>
      </c>
      <c r="E123" s="98" t="s">
        <v>137</v>
      </c>
      <c r="F123" s="406" t="s">
        <v>132</v>
      </c>
      <c r="G123" s="406" t="s">
        <v>133</v>
      </c>
      <c r="H123" s="408">
        <v>6144</v>
      </c>
    </row>
    <row r="124" spans="2:8" x14ac:dyDescent="0.2">
      <c r="B124" s="409"/>
      <c r="C124" s="402"/>
      <c r="D124" s="410"/>
      <c r="E124" s="98" t="s">
        <v>138</v>
      </c>
      <c r="F124" s="406"/>
      <c r="G124" s="406"/>
      <c r="H124" s="408"/>
    </row>
    <row r="125" spans="2:8" x14ac:dyDescent="0.2">
      <c r="B125" s="409" t="s">
        <v>468</v>
      </c>
      <c r="C125" s="402">
        <v>62</v>
      </c>
      <c r="D125" s="410" t="s">
        <v>163</v>
      </c>
      <c r="E125" s="98" t="s">
        <v>137</v>
      </c>
      <c r="F125" s="406" t="s">
        <v>132</v>
      </c>
      <c r="G125" s="406" t="s">
        <v>133</v>
      </c>
      <c r="H125" s="408">
        <v>6144</v>
      </c>
    </row>
    <row r="126" spans="2:8" x14ac:dyDescent="0.2">
      <c r="B126" s="409"/>
      <c r="C126" s="402"/>
      <c r="D126" s="410"/>
      <c r="E126" s="98" t="s">
        <v>138</v>
      </c>
      <c r="F126" s="406"/>
      <c r="G126" s="406"/>
      <c r="H126" s="408"/>
    </row>
    <row r="127" spans="2:8" x14ac:dyDescent="0.2">
      <c r="B127" s="409" t="s">
        <v>469</v>
      </c>
      <c r="C127" s="402">
        <v>63</v>
      </c>
      <c r="D127" s="410" t="s">
        <v>166</v>
      </c>
      <c r="E127" s="98" t="s">
        <v>137</v>
      </c>
      <c r="F127" s="406" t="s">
        <v>132</v>
      </c>
      <c r="G127" s="406" t="s">
        <v>133</v>
      </c>
      <c r="H127" s="408">
        <v>6144</v>
      </c>
    </row>
    <row r="128" spans="2:8" x14ac:dyDescent="0.2">
      <c r="B128" s="409"/>
      <c r="C128" s="402"/>
      <c r="D128" s="410"/>
      <c r="E128" s="98" t="s">
        <v>138</v>
      </c>
      <c r="F128" s="406"/>
      <c r="G128" s="406"/>
      <c r="H128" s="408"/>
    </row>
    <row r="129" spans="2:8" x14ac:dyDescent="0.2">
      <c r="B129" s="409" t="s">
        <v>470</v>
      </c>
      <c r="C129" s="402">
        <v>64</v>
      </c>
      <c r="D129" s="410" t="s">
        <v>167</v>
      </c>
      <c r="E129" s="98" t="s">
        <v>137</v>
      </c>
      <c r="F129" s="406" t="s">
        <v>132</v>
      </c>
      <c r="G129" s="406" t="s">
        <v>133</v>
      </c>
      <c r="H129" s="408">
        <v>6144</v>
      </c>
    </row>
    <row r="130" spans="2:8" x14ac:dyDescent="0.2">
      <c r="B130" s="409"/>
      <c r="C130" s="402"/>
      <c r="D130" s="410"/>
      <c r="E130" s="98" t="s">
        <v>138</v>
      </c>
      <c r="F130" s="406"/>
      <c r="G130" s="406"/>
      <c r="H130" s="408"/>
    </row>
    <row r="131" spans="2:8" x14ac:dyDescent="0.2">
      <c r="B131" s="409" t="s">
        <v>471</v>
      </c>
      <c r="C131" s="402">
        <v>65</v>
      </c>
      <c r="D131" s="410" t="s">
        <v>209</v>
      </c>
      <c r="E131" s="98" t="s">
        <v>137</v>
      </c>
      <c r="F131" s="406" t="s">
        <v>132</v>
      </c>
      <c r="G131" s="406" t="s">
        <v>133</v>
      </c>
      <c r="H131" s="408">
        <v>6144</v>
      </c>
    </row>
    <row r="132" spans="2:8" x14ac:dyDescent="0.2">
      <c r="B132" s="409"/>
      <c r="C132" s="402"/>
      <c r="D132" s="410"/>
      <c r="E132" s="98" t="s">
        <v>138</v>
      </c>
      <c r="F132" s="406"/>
      <c r="G132" s="406"/>
      <c r="H132" s="408"/>
    </row>
    <row r="133" spans="2:8" x14ac:dyDescent="0.2">
      <c r="B133" s="409" t="s">
        <v>472</v>
      </c>
      <c r="C133" s="402">
        <v>66</v>
      </c>
      <c r="D133" s="410" t="s">
        <v>473</v>
      </c>
      <c r="E133" s="98" t="s">
        <v>137</v>
      </c>
      <c r="F133" s="406" t="s">
        <v>132</v>
      </c>
      <c r="G133" s="406" t="s">
        <v>133</v>
      </c>
      <c r="H133" s="408">
        <v>15360</v>
      </c>
    </row>
    <row r="134" spans="2:8" x14ac:dyDescent="0.2">
      <c r="B134" s="409"/>
      <c r="C134" s="402"/>
      <c r="D134" s="410"/>
      <c r="E134" s="98" t="s">
        <v>138</v>
      </c>
      <c r="F134" s="406"/>
      <c r="G134" s="406"/>
      <c r="H134" s="408"/>
    </row>
    <row r="135" spans="2:8" x14ac:dyDescent="0.2">
      <c r="B135" s="409" t="s">
        <v>474</v>
      </c>
      <c r="C135" s="402">
        <v>67</v>
      </c>
      <c r="D135" s="410" t="s">
        <v>168</v>
      </c>
      <c r="E135" s="98" t="s">
        <v>137</v>
      </c>
      <c r="F135" s="406" t="s">
        <v>132</v>
      </c>
      <c r="G135" s="406" t="s">
        <v>134</v>
      </c>
      <c r="H135" s="408">
        <v>6144</v>
      </c>
    </row>
    <row r="136" spans="2:8" x14ac:dyDescent="0.2">
      <c r="B136" s="409"/>
      <c r="C136" s="402"/>
      <c r="D136" s="410"/>
      <c r="E136" s="98" t="s">
        <v>138</v>
      </c>
      <c r="F136" s="406"/>
      <c r="G136" s="406"/>
      <c r="H136" s="408"/>
    </row>
    <row r="137" spans="2:8" x14ac:dyDescent="0.2">
      <c r="B137" s="409" t="s">
        <v>475</v>
      </c>
      <c r="C137" s="402">
        <v>68</v>
      </c>
      <c r="D137" s="410" t="s">
        <v>189</v>
      </c>
      <c r="E137" s="98" t="s">
        <v>137</v>
      </c>
      <c r="F137" s="406" t="s">
        <v>132</v>
      </c>
      <c r="G137" s="406" t="s">
        <v>134</v>
      </c>
      <c r="H137" s="408">
        <v>6144</v>
      </c>
    </row>
    <row r="138" spans="2:8" x14ac:dyDescent="0.2">
      <c r="B138" s="409"/>
      <c r="C138" s="402"/>
      <c r="D138" s="410"/>
      <c r="E138" s="98" t="s">
        <v>138</v>
      </c>
      <c r="F138" s="406"/>
      <c r="G138" s="406"/>
      <c r="H138" s="408"/>
    </row>
    <row r="139" spans="2:8" x14ac:dyDescent="0.2">
      <c r="B139" s="409" t="s">
        <v>476</v>
      </c>
      <c r="C139" s="402">
        <v>69</v>
      </c>
      <c r="D139" s="410" t="s">
        <v>190</v>
      </c>
      <c r="E139" s="98" t="s">
        <v>137</v>
      </c>
      <c r="F139" s="406" t="s">
        <v>132</v>
      </c>
      <c r="G139" s="406" t="s">
        <v>134</v>
      </c>
      <c r="H139" s="408">
        <v>6144</v>
      </c>
    </row>
    <row r="140" spans="2:8" x14ac:dyDescent="0.2">
      <c r="B140" s="409"/>
      <c r="C140" s="402"/>
      <c r="D140" s="410"/>
      <c r="E140" s="98" t="s">
        <v>138</v>
      </c>
      <c r="F140" s="406"/>
      <c r="G140" s="406"/>
      <c r="H140" s="408"/>
    </row>
    <row r="141" spans="2:8" x14ac:dyDescent="0.2">
      <c r="B141" s="409" t="s">
        <v>477</v>
      </c>
      <c r="C141" s="402">
        <v>70</v>
      </c>
      <c r="D141" s="410" t="s">
        <v>226</v>
      </c>
      <c r="E141" s="98" t="s">
        <v>137</v>
      </c>
      <c r="F141" s="406" t="s">
        <v>132</v>
      </c>
      <c r="G141" s="406" t="s">
        <v>133</v>
      </c>
      <c r="H141" s="408">
        <v>10240</v>
      </c>
    </row>
    <row r="142" spans="2:8" x14ac:dyDescent="0.2">
      <c r="B142" s="409"/>
      <c r="C142" s="402"/>
      <c r="D142" s="410"/>
      <c r="E142" s="98" t="s">
        <v>138</v>
      </c>
      <c r="F142" s="406"/>
      <c r="G142" s="406"/>
      <c r="H142" s="408"/>
    </row>
    <row r="143" spans="2:8" x14ac:dyDescent="0.2">
      <c r="B143" s="409" t="s">
        <v>478</v>
      </c>
      <c r="C143" s="402">
        <v>71</v>
      </c>
      <c r="D143" s="410" t="s">
        <v>191</v>
      </c>
      <c r="E143" s="98" t="s">
        <v>137</v>
      </c>
      <c r="F143" s="406" t="s">
        <v>131</v>
      </c>
      <c r="G143" s="406" t="s">
        <v>134</v>
      </c>
      <c r="H143" s="408">
        <v>6144</v>
      </c>
    </row>
    <row r="144" spans="2:8" x14ac:dyDescent="0.2">
      <c r="B144" s="409"/>
      <c r="C144" s="402"/>
      <c r="D144" s="410"/>
      <c r="E144" s="98" t="s">
        <v>138</v>
      </c>
      <c r="F144" s="406"/>
      <c r="G144" s="406"/>
      <c r="H144" s="408"/>
    </row>
    <row r="145" spans="2:8" x14ac:dyDescent="0.2">
      <c r="B145" s="409" t="s">
        <v>479</v>
      </c>
      <c r="C145" s="402">
        <v>72</v>
      </c>
      <c r="D145" s="410" t="s">
        <v>480</v>
      </c>
      <c r="E145" s="98" t="s">
        <v>137</v>
      </c>
      <c r="F145" s="406" t="s">
        <v>130</v>
      </c>
      <c r="G145" s="406" t="s">
        <v>135</v>
      </c>
      <c r="H145" s="408">
        <v>30720</v>
      </c>
    </row>
    <row r="146" spans="2:8" x14ac:dyDescent="0.2">
      <c r="B146" s="409"/>
      <c r="C146" s="402"/>
      <c r="D146" s="410"/>
      <c r="E146" s="98" t="s">
        <v>138</v>
      </c>
      <c r="F146" s="406"/>
      <c r="G146" s="406"/>
      <c r="H146" s="408"/>
    </row>
    <row r="147" spans="2:8" x14ac:dyDescent="0.2">
      <c r="B147" s="409" t="s">
        <v>481</v>
      </c>
      <c r="C147" s="402">
        <v>73</v>
      </c>
      <c r="D147" s="410" t="s">
        <v>156</v>
      </c>
      <c r="E147" s="98" t="s">
        <v>137</v>
      </c>
      <c r="F147" s="406" t="s">
        <v>130</v>
      </c>
      <c r="G147" s="406" t="s">
        <v>135</v>
      </c>
      <c r="H147" s="408">
        <v>22528</v>
      </c>
    </row>
    <row r="148" spans="2:8" x14ac:dyDescent="0.2">
      <c r="B148" s="409"/>
      <c r="C148" s="402"/>
      <c r="D148" s="410"/>
      <c r="E148" s="98" t="s">
        <v>138</v>
      </c>
      <c r="F148" s="406"/>
      <c r="G148" s="406"/>
      <c r="H148" s="408"/>
    </row>
    <row r="149" spans="2:8" x14ac:dyDescent="0.2">
      <c r="B149" s="409" t="s">
        <v>482</v>
      </c>
      <c r="C149" s="402">
        <v>74</v>
      </c>
      <c r="D149" s="410" t="s">
        <v>192</v>
      </c>
      <c r="E149" s="98" t="s">
        <v>137</v>
      </c>
      <c r="F149" s="406" t="s">
        <v>131</v>
      </c>
      <c r="G149" s="406" t="s">
        <v>134</v>
      </c>
      <c r="H149" s="408">
        <v>6144</v>
      </c>
    </row>
    <row r="150" spans="2:8" x14ac:dyDescent="0.2">
      <c r="B150" s="409"/>
      <c r="C150" s="402"/>
      <c r="D150" s="410"/>
      <c r="E150" s="98" t="s">
        <v>138</v>
      </c>
      <c r="F150" s="406"/>
      <c r="G150" s="406"/>
      <c r="H150" s="408"/>
    </row>
    <row r="151" spans="2:8" x14ac:dyDescent="0.2">
      <c r="B151" s="409" t="s">
        <v>483</v>
      </c>
      <c r="C151" s="402">
        <v>75</v>
      </c>
      <c r="D151" s="410" t="s">
        <v>193</v>
      </c>
      <c r="E151" s="98" t="s">
        <v>137</v>
      </c>
      <c r="F151" s="406" t="s">
        <v>132</v>
      </c>
      <c r="G151" s="406" t="s">
        <v>134</v>
      </c>
      <c r="H151" s="408">
        <v>6144</v>
      </c>
    </row>
    <row r="152" spans="2:8" x14ac:dyDescent="0.2">
      <c r="B152" s="409"/>
      <c r="C152" s="402"/>
      <c r="D152" s="410"/>
      <c r="E152" s="98" t="s">
        <v>138</v>
      </c>
      <c r="F152" s="406"/>
      <c r="G152" s="406"/>
      <c r="H152" s="408"/>
    </row>
    <row r="153" spans="2:8" x14ac:dyDescent="0.2">
      <c r="B153" s="409" t="s">
        <v>484</v>
      </c>
      <c r="C153" s="402">
        <v>76</v>
      </c>
      <c r="D153" s="410" t="s">
        <v>485</v>
      </c>
      <c r="E153" s="98" t="s">
        <v>137</v>
      </c>
      <c r="F153" s="406" t="s">
        <v>132</v>
      </c>
      <c r="G153" s="406" t="s">
        <v>133</v>
      </c>
      <c r="H153" s="408">
        <v>6144</v>
      </c>
    </row>
    <row r="154" spans="2:8" x14ac:dyDescent="0.2">
      <c r="B154" s="409"/>
      <c r="C154" s="402"/>
      <c r="D154" s="410"/>
      <c r="E154" s="98" t="s">
        <v>138</v>
      </c>
      <c r="F154" s="406"/>
      <c r="G154" s="406"/>
      <c r="H154" s="408"/>
    </row>
    <row r="155" spans="2:8" x14ac:dyDescent="0.2">
      <c r="B155" s="409" t="s">
        <v>486</v>
      </c>
      <c r="C155" s="402">
        <v>77</v>
      </c>
      <c r="D155" s="410" t="s">
        <v>210</v>
      </c>
      <c r="E155" s="98" t="s">
        <v>137</v>
      </c>
      <c r="F155" s="406" t="s">
        <v>132</v>
      </c>
      <c r="G155" s="406" t="s">
        <v>133</v>
      </c>
      <c r="H155" s="408">
        <v>6144</v>
      </c>
    </row>
    <row r="156" spans="2:8" x14ac:dyDescent="0.2">
      <c r="B156" s="409"/>
      <c r="C156" s="402"/>
      <c r="D156" s="410"/>
      <c r="E156" s="98" t="s">
        <v>138</v>
      </c>
      <c r="F156" s="406"/>
      <c r="G156" s="406"/>
      <c r="H156" s="408"/>
    </row>
    <row r="157" spans="2:8" x14ac:dyDescent="0.2">
      <c r="B157" s="409" t="s">
        <v>487</v>
      </c>
      <c r="C157" s="402">
        <v>78</v>
      </c>
      <c r="D157" s="410" t="s">
        <v>169</v>
      </c>
      <c r="E157" s="98" t="s">
        <v>137</v>
      </c>
      <c r="F157" s="406" t="s">
        <v>131</v>
      </c>
      <c r="G157" s="406" t="s">
        <v>134</v>
      </c>
      <c r="H157" s="408">
        <v>10240</v>
      </c>
    </row>
    <row r="158" spans="2:8" x14ac:dyDescent="0.2">
      <c r="B158" s="409"/>
      <c r="C158" s="402"/>
      <c r="D158" s="410"/>
      <c r="E158" s="98" t="s">
        <v>138</v>
      </c>
      <c r="F158" s="406"/>
      <c r="G158" s="406"/>
      <c r="H158" s="408"/>
    </row>
    <row r="159" spans="2:8" x14ac:dyDescent="0.2">
      <c r="B159" s="409" t="s">
        <v>488</v>
      </c>
      <c r="C159" s="402">
        <v>79</v>
      </c>
      <c r="D159" s="410" t="s">
        <v>116</v>
      </c>
      <c r="E159" s="98" t="s">
        <v>137</v>
      </c>
      <c r="F159" s="406" t="s">
        <v>130</v>
      </c>
      <c r="G159" s="406" t="s">
        <v>135</v>
      </c>
      <c r="H159" s="408">
        <v>16384</v>
      </c>
    </row>
    <row r="160" spans="2:8" x14ac:dyDescent="0.2">
      <c r="B160" s="409"/>
      <c r="C160" s="402"/>
      <c r="D160" s="410"/>
      <c r="E160" s="98" t="s">
        <v>138</v>
      </c>
      <c r="F160" s="406"/>
      <c r="G160" s="406"/>
      <c r="H160" s="408"/>
    </row>
    <row r="161" spans="2:8" x14ac:dyDescent="0.2">
      <c r="B161" s="409" t="s">
        <v>489</v>
      </c>
      <c r="C161" s="402">
        <v>80</v>
      </c>
      <c r="D161" s="410" t="s">
        <v>227</v>
      </c>
      <c r="E161" s="98" t="s">
        <v>137</v>
      </c>
      <c r="F161" s="406" t="s">
        <v>132</v>
      </c>
      <c r="G161" s="406" t="s">
        <v>133</v>
      </c>
      <c r="H161" s="408">
        <v>6144</v>
      </c>
    </row>
    <row r="162" spans="2:8" x14ac:dyDescent="0.2">
      <c r="B162" s="409"/>
      <c r="C162" s="402"/>
      <c r="D162" s="410"/>
      <c r="E162" s="98" t="s">
        <v>138</v>
      </c>
      <c r="F162" s="406"/>
      <c r="G162" s="406"/>
      <c r="H162" s="408"/>
    </row>
    <row r="163" spans="2:8" x14ac:dyDescent="0.2">
      <c r="B163" s="409" t="s">
        <v>490</v>
      </c>
      <c r="C163" s="402">
        <v>81</v>
      </c>
      <c r="D163" s="410" t="s">
        <v>194</v>
      </c>
      <c r="E163" s="98" t="s">
        <v>137</v>
      </c>
      <c r="F163" s="406" t="s">
        <v>131</v>
      </c>
      <c r="G163" s="406" t="s">
        <v>134</v>
      </c>
      <c r="H163" s="408">
        <v>6144</v>
      </c>
    </row>
    <row r="164" spans="2:8" x14ac:dyDescent="0.2">
      <c r="B164" s="409"/>
      <c r="C164" s="402"/>
      <c r="D164" s="410"/>
      <c r="E164" s="98" t="s">
        <v>138</v>
      </c>
      <c r="F164" s="406"/>
      <c r="G164" s="406"/>
      <c r="H164" s="408"/>
    </row>
    <row r="165" spans="2:8" x14ac:dyDescent="0.2">
      <c r="B165" s="409" t="s">
        <v>491</v>
      </c>
      <c r="C165" s="402">
        <v>82</v>
      </c>
      <c r="D165" s="410" t="s">
        <v>170</v>
      </c>
      <c r="E165" s="98" t="s">
        <v>137</v>
      </c>
      <c r="F165" s="406" t="s">
        <v>132</v>
      </c>
      <c r="G165" s="406" t="s">
        <v>134</v>
      </c>
      <c r="H165" s="408">
        <v>6144</v>
      </c>
    </row>
    <row r="166" spans="2:8" x14ac:dyDescent="0.2">
      <c r="B166" s="409"/>
      <c r="C166" s="402"/>
      <c r="D166" s="410"/>
      <c r="E166" s="98" t="s">
        <v>138</v>
      </c>
      <c r="F166" s="406"/>
      <c r="G166" s="406"/>
      <c r="H166" s="408"/>
    </row>
    <row r="167" spans="2:8" x14ac:dyDescent="0.2">
      <c r="B167" s="409" t="s">
        <v>492</v>
      </c>
      <c r="C167" s="402">
        <v>83</v>
      </c>
      <c r="D167" s="410" t="s">
        <v>493</v>
      </c>
      <c r="E167" s="98" t="s">
        <v>137</v>
      </c>
      <c r="F167" s="406" t="s">
        <v>130</v>
      </c>
      <c r="G167" s="406" t="s">
        <v>135</v>
      </c>
      <c r="H167" s="408">
        <v>30720</v>
      </c>
    </row>
    <row r="168" spans="2:8" x14ac:dyDescent="0.2">
      <c r="B168" s="409"/>
      <c r="C168" s="402"/>
      <c r="D168" s="410"/>
      <c r="E168" s="98" t="s">
        <v>138</v>
      </c>
      <c r="F168" s="406"/>
      <c r="G168" s="406"/>
      <c r="H168" s="408"/>
    </row>
    <row r="169" spans="2:8" x14ac:dyDescent="0.2">
      <c r="B169" s="409" t="s">
        <v>494</v>
      </c>
      <c r="C169" s="402">
        <v>84</v>
      </c>
      <c r="D169" s="410" t="s">
        <v>228</v>
      </c>
      <c r="E169" s="98" t="s">
        <v>137</v>
      </c>
      <c r="F169" s="406" t="s">
        <v>132</v>
      </c>
      <c r="G169" s="406" t="s">
        <v>133</v>
      </c>
      <c r="H169" s="408"/>
    </row>
    <row r="170" spans="2:8" x14ac:dyDescent="0.2">
      <c r="B170" s="409"/>
      <c r="C170" s="402"/>
      <c r="D170" s="410"/>
      <c r="E170" s="98" t="s">
        <v>138</v>
      </c>
      <c r="F170" s="406"/>
      <c r="G170" s="406"/>
      <c r="H170" s="408"/>
    </row>
    <row r="171" spans="2:8" x14ac:dyDescent="0.2">
      <c r="B171" s="409" t="s">
        <v>495</v>
      </c>
      <c r="C171" s="402">
        <v>85</v>
      </c>
      <c r="D171" s="410" t="s">
        <v>171</v>
      </c>
      <c r="E171" s="98" t="s">
        <v>137</v>
      </c>
      <c r="F171" s="406" t="s">
        <v>131</v>
      </c>
      <c r="G171" s="406" t="s">
        <v>134</v>
      </c>
      <c r="H171" s="408">
        <v>10240</v>
      </c>
    </row>
    <row r="172" spans="2:8" x14ac:dyDescent="0.2">
      <c r="B172" s="409"/>
      <c r="C172" s="402"/>
      <c r="D172" s="410"/>
      <c r="E172" s="98" t="s">
        <v>138</v>
      </c>
      <c r="F172" s="406"/>
      <c r="G172" s="406"/>
      <c r="H172" s="408"/>
    </row>
    <row r="173" spans="2:8" x14ac:dyDescent="0.2">
      <c r="B173" s="409" t="s">
        <v>496</v>
      </c>
      <c r="C173" s="402">
        <v>86</v>
      </c>
      <c r="D173" s="410" t="s">
        <v>211</v>
      </c>
      <c r="E173" s="98" t="s">
        <v>137</v>
      </c>
      <c r="F173" s="406" t="s">
        <v>132</v>
      </c>
      <c r="G173" s="406" t="s">
        <v>133</v>
      </c>
      <c r="H173" s="408">
        <v>10240</v>
      </c>
    </row>
    <row r="174" spans="2:8" x14ac:dyDescent="0.2">
      <c r="B174" s="409"/>
      <c r="C174" s="402"/>
      <c r="D174" s="410"/>
      <c r="E174" s="98" t="s">
        <v>138</v>
      </c>
      <c r="F174" s="406"/>
      <c r="G174" s="406"/>
      <c r="H174" s="408"/>
    </row>
    <row r="175" spans="2:8" x14ac:dyDescent="0.2">
      <c r="B175" s="409" t="s">
        <v>497</v>
      </c>
      <c r="C175" s="402">
        <v>87</v>
      </c>
      <c r="D175" s="410" t="s">
        <v>498</v>
      </c>
      <c r="E175" s="98" t="s">
        <v>137</v>
      </c>
      <c r="F175" s="406" t="s">
        <v>132</v>
      </c>
      <c r="G175" s="406" t="s">
        <v>133</v>
      </c>
      <c r="H175" s="408">
        <v>6144</v>
      </c>
    </row>
    <row r="176" spans="2:8" x14ac:dyDescent="0.2">
      <c r="B176" s="409"/>
      <c r="C176" s="402"/>
      <c r="D176" s="410"/>
      <c r="E176" s="98" t="s">
        <v>138</v>
      </c>
      <c r="F176" s="406"/>
      <c r="G176" s="406"/>
      <c r="H176" s="408"/>
    </row>
    <row r="177" spans="2:8" x14ac:dyDescent="0.2">
      <c r="B177" s="409" t="s">
        <v>499</v>
      </c>
      <c r="C177" s="402">
        <v>88</v>
      </c>
      <c r="D177" s="410" t="s">
        <v>212</v>
      </c>
      <c r="E177" s="98" t="s">
        <v>137</v>
      </c>
      <c r="F177" s="406" t="s">
        <v>132</v>
      </c>
      <c r="G177" s="406" t="s">
        <v>133</v>
      </c>
      <c r="H177" s="408">
        <v>6144</v>
      </c>
    </row>
    <row r="178" spans="2:8" x14ac:dyDescent="0.2">
      <c r="B178" s="409"/>
      <c r="C178" s="402"/>
      <c r="D178" s="410"/>
      <c r="E178" s="98" t="s">
        <v>138</v>
      </c>
      <c r="F178" s="406"/>
      <c r="G178" s="406"/>
      <c r="H178" s="408"/>
    </row>
    <row r="179" spans="2:8" x14ac:dyDescent="0.2">
      <c r="B179" s="409" t="s">
        <v>500</v>
      </c>
      <c r="C179" s="402">
        <v>89</v>
      </c>
      <c r="D179" s="410" t="s">
        <v>102</v>
      </c>
      <c r="E179" s="98" t="s">
        <v>137</v>
      </c>
      <c r="F179" s="406" t="s">
        <v>129</v>
      </c>
      <c r="G179" s="406" t="s">
        <v>135</v>
      </c>
      <c r="H179" s="408">
        <v>819200</v>
      </c>
    </row>
    <row r="180" spans="2:8" x14ac:dyDescent="0.2">
      <c r="B180" s="409"/>
      <c r="C180" s="402"/>
      <c r="D180" s="410"/>
      <c r="E180" s="98" t="s">
        <v>138</v>
      </c>
      <c r="F180" s="406"/>
      <c r="G180" s="406"/>
      <c r="H180" s="408"/>
    </row>
    <row r="181" spans="2:8" x14ac:dyDescent="0.2">
      <c r="B181" s="409" t="s">
        <v>501</v>
      </c>
      <c r="C181" s="402">
        <v>90</v>
      </c>
      <c r="D181" s="410" t="s">
        <v>164</v>
      </c>
      <c r="E181" s="98" t="s">
        <v>137</v>
      </c>
      <c r="F181" s="406" t="s">
        <v>132</v>
      </c>
      <c r="G181" s="406" t="s">
        <v>133</v>
      </c>
      <c r="H181" s="408">
        <v>6144</v>
      </c>
    </row>
    <row r="182" spans="2:8" x14ac:dyDescent="0.2">
      <c r="B182" s="409"/>
      <c r="C182" s="402"/>
      <c r="D182" s="410"/>
      <c r="E182" s="98" t="s">
        <v>138</v>
      </c>
      <c r="F182" s="406"/>
      <c r="G182" s="406"/>
      <c r="H182" s="408"/>
    </row>
    <row r="183" spans="2:8" x14ac:dyDescent="0.2">
      <c r="B183" s="409" t="s">
        <v>502</v>
      </c>
      <c r="C183" s="402">
        <v>91</v>
      </c>
      <c r="D183" s="410" t="s">
        <v>157</v>
      </c>
      <c r="E183" s="98" t="s">
        <v>137</v>
      </c>
      <c r="F183" s="406" t="s">
        <v>131</v>
      </c>
      <c r="G183" s="406" t="s">
        <v>134</v>
      </c>
      <c r="H183" s="408">
        <v>6144</v>
      </c>
    </row>
    <row r="184" spans="2:8" x14ac:dyDescent="0.2">
      <c r="B184" s="409"/>
      <c r="C184" s="402"/>
      <c r="D184" s="410"/>
      <c r="E184" s="98" t="s">
        <v>138</v>
      </c>
      <c r="F184" s="406"/>
      <c r="G184" s="406"/>
      <c r="H184" s="408"/>
    </row>
    <row r="185" spans="2:8" x14ac:dyDescent="0.2">
      <c r="B185" s="409" t="s">
        <v>503</v>
      </c>
      <c r="C185" s="402">
        <v>92</v>
      </c>
      <c r="D185" s="410" t="s">
        <v>504</v>
      </c>
      <c r="E185" s="98" t="s">
        <v>137</v>
      </c>
      <c r="F185" s="406" t="s">
        <v>132</v>
      </c>
      <c r="G185" s="406" t="s">
        <v>133</v>
      </c>
      <c r="H185" s="408">
        <v>10240</v>
      </c>
    </row>
    <row r="186" spans="2:8" x14ac:dyDescent="0.2">
      <c r="B186" s="409"/>
      <c r="C186" s="402"/>
      <c r="D186" s="410"/>
      <c r="E186" s="98" t="s">
        <v>138</v>
      </c>
      <c r="F186" s="406"/>
      <c r="G186" s="406"/>
      <c r="H186" s="408"/>
    </row>
    <row r="187" spans="2:8" x14ac:dyDescent="0.2">
      <c r="B187" s="409" t="s">
        <v>505</v>
      </c>
      <c r="C187" s="402">
        <v>93</v>
      </c>
      <c r="D187" s="410" t="s">
        <v>158</v>
      </c>
      <c r="E187" s="98" t="s">
        <v>137</v>
      </c>
      <c r="F187" s="406" t="s">
        <v>130</v>
      </c>
      <c r="G187" s="406" t="s">
        <v>133</v>
      </c>
      <c r="H187" s="408">
        <v>204800</v>
      </c>
    </row>
    <row r="188" spans="2:8" x14ac:dyDescent="0.2">
      <c r="B188" s="409"/>
      <c r="C188" s="402"/>
      <c r="D188" s="410"/>
      <c r="E188" s="98" t="s">
        <v>138</v>
      </c>
      <c r="F188" s="406"/>
      <c r="G188" s="406"/>
      <c r="H188" s="408"/>
    </row>
    <row r="189" spans="2:8" x14ac:dyDescent="0.2">
      <c r="B189" s="409" t="s">
        <v>506</v>
      </c>
      <c r="C189" s="402">
        <v>94</v>
      </c>
      <c r="D189" s="410" t="s">
        <v>229</v>
      </c>
      <c r="E189" s="98" t="s">
        <v>137</v>
      </c>
      <c r="F189" s="406" t="s">
        <v>130</v>
      </c>
      <c r="G189" s="406" t="s">
        <v>135</v>
      </c>
      <c r="H189" s="408">
        <v>30720</v>
      </c>
    </row>
    <row r="190" spans="2:8" x14ac:dyDescent="0.2">
      <c r="B190" s="409"/>
      <c r="C190" s="402"/>
      <c r="D190" s="410"/>
      <c r="E190" s="98" t="s">
        <v>138</v>
      </c>
      <c r="F190" s="406"/>
      <c r="G190" s="406"/>
      <c r="H190" s="408"/>
    </row>
    <row r="191" spans="2:8" x14ac:dyDescent="0.2">
      <c r="B191" s="409" t="s">
        <v>507</v>
      </c>
      <c r="C191" s="402">
        <v>95</v>
      </c>
      <c r="D191" s="410" t="s">
        <v>159</v>
      </c>
      <c r="E191" s="98" t="s">
        <v>137</v>
      </c>
      <c r="F191" s="406" t="s">
        <v>130</v>
      </c>
      <c r="G191" s="406" t="s">
        <v>133</v>
      </c>
      <c r="H191" s="408">
        <v>204800</v>
      </c>
    </row>
    <row r="192" spans="2:8" x14ac:dyDescent="0.2">
      <c r="B192" s="409"/>
      <c r="C192" s="402"/>
      <c r="D192" s="410"/>
      <c r="E192" s="98" t="s">
        <v>138</v>
      </c>
      <c r="F192" s="406"/>
      <c r="G192" s="406"/>
      <c r="H192" s="408"/>
    </row>
    <row r="193" spans="2:8" x14ac:dyDescent="0.2">
      <c r="B193" s="409" t="s">
        <v>508</v>
      </c>
      <c r="C193" s="402">
        <v>96</v>
      </c>
      <c r="D193" s="410" t="s">
        <v>509</v>
      </c>
      <c r="E193" s="98" t="s">
        <v>137</v>
      </c>
      <c r="F193" s="406" t="s">
        <v>130</v>
      </c>
      <c r="G193" s="406" t="s">
        <v>133</v>
      </c>
      <c r="H193" s="408"/>
    </row>
    <row r="194" spans="2:8" x14ac:dyDescent="0.2">
      <c r="B194" s="409"/>
      <c r="C194" s="402"/>
      <c r="D194" s="410"/>
      <c r="E194" s="98" t="s">
        <v>138</v>
      </c>
      <c r="F194" s="406"/>
      <c r="G194" s="406"/>
      <c r="H194" s="408"/>
    </row>
    <row r="195" spans="2:8" x14ac:dyDescent="0.2">
      <c r="B195" s="409" t="s">
        <v>510</v>
      </c>
      <c r="C195" s="402">
        <v>97</v>
      </c>
      <c r="D195" s="410" t="s">
        <v>160</v>
      </c>
      <c r="E195" s="98" t="s">
        <v>137</v>
      </c>
      <c r="F195" s="406" t="s">
        <v>132</v>
      </c>
      <c r="G195" s="406" t="s">
        <v>133</v>
      </c>
      <c r="H195" s="408">
        <v>9216</v>
      </c>
    </row>
    <row r="196" spans="2:8" x14ac:dyDescent="0.2">
      <c r="B196" s="409"/>
      <c r="C196" s="402"/>
      <c r="D196" s="410"/>
      <c r="E196" s="98" t="s">
        <v>138</v>
      </c>
      <c r="F196" s="406"/>
      <c r="G196" s="406"/>
      <c r="H196" s="408"/>
    </row>
    <row r="197" spans="2:8" x14ac:dyDescent="0.2">
      <c r="B197" s="409" t="s">
        <v>511</v>
      </c>
      <c r="C197" s="402">
        <v>98</v>
      </c>
      <c r="D197" s="410" t="s">
        <v>512</v>
      </c>
      <c r="E197" s="98" t="s">
        <v>137</v>
      </c>
      <c r="F197" s="406" t="s">
        <v>132</v>
      </c>
      <c r="G197" s="406" t="s">
        <v>134</v>
      </c>
      <c r="H197" s="408">
        <v>6144</v>
      </c>
    </row>
    <row r="198" spans="2:8" x14ac:dyDescent="0.2">
      <c r="B198" s="409"/>
      <c r="C198" s="402"/>
      <c r="D198" s="410"/>
      <c r="E198" s="98" t="s">
        <v>138</v>
      </c>
      <c r="F198" s="406"/>
      <c r="G198" s="406"/>
      <c r="H198" s="408"/>
    </row>
    <row r="199" spans="2:8" x14ac:dyDescent="0.2">
      <c r="B199" s="409" t="s">
        <v>513</v>
      </c>
      <c r="C199" s="402">
        <v>99</v>
      </c>
      <c r="D199" s="410" t="s">
        <v>514</v>
      </c>
      <c r="E199" s="98" t="s">
        <v>137</v>
      </c>
      <c r="F199" s="406" t="s">
        <v>131</v>
      </c>
      <c r="G199" s="406" t="s">
        <v>134</v>
      </c>
      <c r="H199" s="408">
        <v>6144</v>
      </c>
    </row>
    <row r="200" spans="2:8" x14ac:dyDescent="0.2">
      <c r="B200" s="409"/>
      <c r="C200" s="402"/>
      <c r="D200" s="410"/>
      <c r="E200" s="98" t="s">
        <v>138</v>
      </c>
      <c r="F200" s="406"/>
      <c r="G200" s="406"/>
      <c r="H200" s="408"/>
    </row>
    <row r="201" spans="2:8" x14ac:dyDescent="0.2">
      <c r="B201" s="409" t="s">
        <v>515</v>
      </c>
      <c r="C201" s="402">
        <v>100</v>
      </c>
      <c r="D201" s="410" t="s">
        <v>516</v>
      </c>
      <c r="E201" s="98" t="s">
        <v>137</v>
      </c>
      <c r="F201" s="406" t="s">
        <v>132</v>
      </c>
      <c r="G201" s="406" t="s">
        <v>133</v>
      </c>
      <c r="H201" s="408">
        <v>6144</v>
      </c>
    </row>
    <row r="202" spans="2:8" x14ac:dyDescent="0.2">
      <c r="B202" s="409"/>
      <c r="C202" s="402"/>
      <c r="D202" s="410"/>
      <c r="E202" s="98" t="s">
        <v>138</v>
      </c>
      <c r="F202" s="406"/>
      <c r="G202" s="406"/>
      <c r="H202" s="408"/>
    </row>
    <row r="203" spans="2:8" x14ac:dyDescent="0.2">
      <c r="B203" s="409" t="s">
        <v>517</v>
      </c>
      <c r="C203" s="402">
        <v>101</v>
      </c>
      <c r="D203" s="410" t="s">
        <v>518</v>
      </c>
      <c r="E203" s="98" t="s">
        <v>137</v>
      </c>
      <c r="F203" s="406" t="s">
        <v>132</v>
      </c>
      <c r="G203" s="406" t="s">
        <v>133</v>
      </c>
      <c r="H203" s="408">
        <v>6144</v>
      </c>
    </row>
    <row r="204" spans="2:8" x14ac:dyDescent="0.2">
      <c r="B204" s="409"/>
      <c r="C204" s="402"/>
      <c r="D204" s="410"/>
      <c r="E204" s="98" t="s">
        <v>138</v>
      </c>
      <c r="F204" s="406"/>
      <c r="G204" s="406"/>
      <c r="H204" s="408"/>
    </row>
    <row r="205" spans="2:8" x14ac:dyDescent="0.2">
      <c r="B205" s="409" t="s">
        <v>519</v>
      </c>
      <c r="C205" s="402">
        <v>102</v>
      </c>
      <c r="D205" s="410" t="s">
        <v>520</v>
      </c>
      <c r="E205" s="98" t="s">
        <v>137</v>
      </c>
      <c r="F205" s="406" t="s">
        <v>132</v>
      </c>
      <c r="G205" s="406" t="s">
        <v>133</v>
      </c>
      <c r="H205" s="408" t="s">
        <v>521</v>
      </c>
    </row>
    <row r="206" spans="2:8" x14ac:dyDescent="0.2">
      <c r="B206" s="409"/>
      <c r="C206" s="402"/>
      <c r="D206" s="410"/>
      <c r="E206" s="98" t="s">
        <v>138</v>
      </c>
      <c r="F206" s="406"/>
      <c r="G206" s="406"/>
      <c r="H206" s="408"/>
    </row>
    <row r="207" spans="2:8" x14ac:dyDescent="0.2">
      <c r="B207" s="409" t="s">
        <v>522</v>
      </c>
      <c r="C207" s="402">
        <v>103</v>
      </c>
      <c r="D207" s="410" t="s">
        <v>523</v>
      </c>
      <c r="E207" s="98" t="s">
        <v>137</v>
      </c>
      <c r="F207" s="406" t="s">
        <v>130</v>
      </c>
      <c r="G207" s="406" t="s">
        <v>135</v>
      </c>
      <c r="H207" s="408">
        <v>9216</v>
      </c>
    </row>
    <row r="208" spans="2:8" x14ac:dyDescent="0.2">
      <c r="B208" s="409"/>
      <c r="C208" s="402"/>
      <c r="D208" s="410"/>
      <c r="E208" s="98" t="s">
        <v>138</v>
      </c>
      <c r="F208" s="406"/>
      <c r="G208" s="406"/>
      <c r="H208" s="408"/>
    </row>
    <row r="209" spans="2:8" x14ac:dyDescent="0.2">
      <c r="B209" s="409" t="s">
        <v>524</v>
      </c>
      <c r="C209" s="402">
        <v>104</v>
      </c>
      <c r="D209" s="410" t="s">
        <v>525</v>
      </c>
      <c r="E209" s="98" t="s">
        <v>137</v>
      </c>
      <c r="F209" s="406" t="s">
        <v>131</v>
      </c>
      <c r="G209" s="406" t="s">
        <v>133</v>
      </c>
      <c r="H209" s="408">
        <v>10240</v>
      </c>
    </row>
    <row r="210" spans="2:8" x14ac:dyDescent="0.2">
      <c r="B210" s="409"/>
      <c r="C210" s="402"/>
      <c r="D210" s="410"/>
      <c r="E210" s="98" t="s">
        <v>138</v>
      </c>
      <c r="F210" s="406"/>
      <c r="G210" s="406"/>
      <c r="H210" s="408"/>
    </row>
    <row r="211" spans="2:8" x14ac:dyDescent="0.2">
      <c r="B211" s="409" t="s">
        <v>526</v>
      </c>
      <c r="C211" s="402">
        <v>105</v>
      </c>
      <c r="D211" s="410" t="s">
        <v>230</v>
      </c>
      <c r="E211" s="98" t="s">
        <v>137</v>
      </c>
      <c r="F211" s="406" t="s">
        <v>132</v>
      </c>
      <c r="G211" s="406" t="s">
        <v>133</v>
      </c>
      <c r="H211" s="408">
        <v>9216</v>
      </c>
    </row>
    <row r="212" spans="2:8" x14ac:dyDescent="0.2">
      <c r="B212" s="409"/>
      <c r="C212" s="402"/>
      <c r="D212" s="410"/>
      <c r="E212" s="98" t="s">
        <v>138</v>
      </c>
      <c r="F212" s="406"/>
      <c r="G212" s="406"/>
      <c r="H212" s="408"/>
    </row>
    <row r="213" spans="2:8" x14ac:dyDescent="0.2">
      <c r="B213" s="409" t="s">
        <v>527</v>
      </c>
      <c r="C213" s="402">
        <v>106</v>
      </c>
      <c r="D213" s="410" t="s">
        <v>195</v>
      </c>
      <c r="E213" s="98" t="s">
        <v>137</v>
      </c>
      <c r="F213" s="406" t="s">
        <v>132</v>
      </c>
      <c r="G213" s="406" t="s">
        <v>133</v>
      </c>
      <c r="H213" s="408">
        <v>6144</v>
      </c>
    </row>
    <row r="214" spans="2:8" x14ac:dyDescent="0.2">
      <c r="B214" s="409"/>
      <c r="C214" s="402"/>
      <c r="D214" s="410"/>
      <c r="E214" s="98" t="s">
        <v>138</v>
      </c>
      <c r="F214" s="406"/>
      <c r="G214" s="406"/>
      <c r="H214" s="408"/>
    </row>
    <row r="215" spans="2:8" x14ac:dyDescent="0.2">
      <c r="B215" s="409" t="s">
        <v>528</v>
      </c>
      <c r="C215" s="402">
        <v>107</v>
      </c>
      <c r="D215" s="410" t="s">
        <v>213</v>
      </c>
      <c r="E215" s="98" t="s">
        <v>137</v>
      </c>
      <c r="F215" s="406" t="s">
        <v>132</v>
      </c>
      <c r="G215" s="406" t="s">
        <v>133</v>
      </c>
      <c r="H215" s="408">
        <v>8192</v>
      </c>
    </row>
    <row r="216" spans="2:8" x14ac:dyDescent="0.2">
      <c r="B216" s="409"/>
      <c r="C216" s="402"/>
      <c r="D216" s="410"/>
      <c r="E216" s="98" t="s">
        <v>138</v>
      </c>
      <c r="F216" s="406"/>
      <c r="G216" s="406"/>
      <c r="H216" s="408"/>
    </row>
    <row r="217" spans="2:8" x14ac:dyDescent="0.2">
      <c r="B217" s="409" t="s">
        <v>529</v>
      </c>
      <c r="C217" s="402">
        <v>108</v>
      </c>
      <c r="D217" s="410" t="s">
        <v>530</v>
      </c>
      <c r="E217" s="98" t="s">
        <v>137</v>
      </c>
      <c r="F217" s="406" t="s">
        <v>132</v>
      </c>
      <c r="G217" s="406" t="s">
        <v>133</v>
      </c>
      <c r="H217" s="408">
        <v>6144</v>
      </c>
    </row>
    <row r="218" spans="2:8" x14ac:dyDescent="0.2">
      <c r="B218" s="409"/>
      <c r="C218" s="402"/>
      <c r="D218" s="410"/>
      <c r="E218" s="98" t="s">
        <v>138</v>
      </c>
      <c r="F218" s="406"/>
      <c r="G218" s="406"/>
      <c r="H218" s="408"/>
    </row>
    <row r="219" spans="2:8" x14ac:dyDescent="0.2">
      <c r="B219" s="409" t="s">
        <v>531</v>
      </c>
      <c r="C219" s="402">
        <v>109</v>
      </c>
      <c r="D219" s="410" t="s">
        <v>177</v>
      </c>
      <c r="E219" s="98" t="s">
        <v>137</v>
      </c>
      <c r="F219" s="406" t="s">
        <v>132</v>
      </c>
      <c r="G219" s="406" t="s">
        <v>133</v>
      </c>
      <c r="H219" s="408">
        <v>6144</v>
      </c>
    </row>
    <row r="220" spans="2:8" x14ac:dyDescent="0.2">
      <c r="B220" s="409"/>
      <c r="C220" s="402"/>
      <c r="D220" s="410"/>
      <c r="E220" s="98" t="s">
        <v>138</v>
      </c>
      <c r="F220" s="406"/>
      <c r="G220" s="406"/>
      <c r="H220" s="408"/>
    </row>
    <row r="221" spans="2:8" x14ac:dyDescent="0.2">
      <c r="B221" s="409" t="s">
        <v>532</v>
      </c>
      <c r="C221" s="402">
        <v>110</v>
      </c>
      <c r="D221" s="410" t="s">
        <v>533</v>
      </c>
      <c r="E221" s="98" t="s">
        <v>137</v>
      </c>
      <c r="F221" s="406" t="s">
        <v>132</v>
      </c>
      <c r="G221" s="406" t="s">
        <v>133</v>
      </c>
      <c r="H221" s="408">
        <v>20480</v>
      </c>
    </row>
    <row r="222" spans="2:8" x14ac:dyDescent="0.2">
      <c r="B222" s="409"/>
      <c r="C222" s="402"/>
      <c r="D222" s="410"/>
      <c r="E222" s="98" t="s">
        <v>138</v>
      </c>
      <c r="F222" s="406"/>
      <c r="G222" s="406"/>
      <c r="H222" s="408"/>
    </row>
    <row r="223" spans="2:8" x14ac:dyDescent="0.2">
      <c r="B223" s="409" t="s">
        <v>534</v>
      </c>
      <c r="C223" s="402">
        <v>111</v>
      </c>
      <c r="D223" s="410" t="s">
        <v>196</v>
      </c>
      <c r="E223" s="98" t="s">
        <v>137</v>
      </c>
      <c r="F223" s="406" t="s">
        <v>132</v>
      </c>
      <c r="G223" s="406" t="s">
        <v>134</v>
      </c>
      <c r="H223" s="408">
        <v>6144</v>
      </c>
    </row>
    <row r="224" spans="2:8" x14ac:dyDescent="0.2">
      <c r="B224" s="409"/>
      <c r="C224" s="402"/>
      <c r="D224" s="410"/>
      <c r="E224" s="98" t="s">
        <v>138</v>
      </c>
      <c r="F224" s="406"/>
      <c r="G224" s="406"/>
      <c r="H224" s="408"/>
    </row>
    <row r="225" spans="2:8" x14ac:dyDescent="0.2">
      <c r="B225" s="409" t="s">
        <v>535</v>
      </c>
      <c r="C225" s="402">
        <v>112</v>
      </c>
      <c r="D225" s="410" t="s">
        <v>214</v>
      </c>
      <c r="E225" s="98" t="s">
        <v>137</v>
      </c>
      <c r="F225" s="406" t="s">
        <v>132</v>
      </c>
      <c r="G225" s="406" t="s">
        <v>133</v>
      </c>
      <c r="H225" s="408">
        <v>6144</v>
      </c>
    </row>
    <row r="226" spans="2:8" x14ac:dyDescent="0.2">
      <c r="B226" s="409"/>
      <c r="C226" s="402"/>
      <c r="D226" s="410"/>
      <c r="E226" s="98" t="s">
        <v>138</v>
      </c>
      <c r="F226" s="406"/>
      <c r="G226" s="406"/>
      <c r="H226" s="408"/>
    </row>
    <row r="227" spans="2:8" x14ac:dyDescent="0.2">
      <c r="B227" s="409" t="s">
        <v>536</v>
      </c>
      <c r="C227" s="402">
        <v>113</v>
      </c>
      <c r="D227" s="410" t="s">
        <v>172</v>
      </c>
      <c r="E227" s="98" t="s">
        <v>137</v>
      </c>
      <c r="F227" s="406" t="s">
        <v>132</v>
      </c>
      <c r="G227" s="406" t="s">
        <v>133</v>
      </c>
      <c r="H227" s="408">
        <v>6144</v>
      </c>
    </row>
    <row r="228" spans="2:8" x14ac:dyDescent="0.2">
      <c r="B228" s="409"/>
      <c r="C228" s="402"/>
      <c r="D228" s="410"/>
      <c r="E228" s="98" t="s">
        <v>138</v>
      </c>
      <c r="F228" s="406"/>
      <c r="G228" s="406"/>
      <c r="H228" s="408"/>
    </row>
    <row r="229" spans="2:8" x14ac:dyDescent="0.2">
      <c r="B229" s="409" t="s">
        <v>537</v>
      </c>
      <c r="C229" s="402">
        <v>114</v>
      </c>
      <c r="D229" s="410" t="s">
        <v>538</v>
      </c>
      <c r="E229" s="98" t="s">
        <v>137</v>
      </c>
      <c r="F229" s="406" t="s">
        <v>130</v>
      </c>
      <c r="G229" s="406" t="s">
        <v>133</v>
      </c>
      <c r="H229" s="408">
        <v>2048</v>
      </c>
    </row>
    <row r="230" spans="2:8" x14ac:dyDescent="0.2">
      <c r="B230" s="409"/>
      <c r="C230" s="402"/>
      <c r="D230" s="410"/>
      <c r="E230" s="98" t="s">
        <v>138</v>
      </c>
      <c r="F230" s="406"/>
      <c r="G230" s="406"/>
      <c r="H230" s="408"/>
    </row>
    <row r="231" spans="2:8" x14ac:dyDescent="0.2">
      <c r="B231" s="409" t="s">
        <v>537</v>
      </c>
      <c r="C231" s="402">
        <v>115</v>
      </c>
      <c r="D231" s="410" t="s">
        <v>539</v>
      </c>
      <c r="E231" s="98" t="s">
        <v>137</v>
      </c>
      <c r="F231" s="406" t="s">
        <v>130</v>
      </c>
      <c r="G231" s="406" t="s">
        <v>133</v>
      </c>
      <c r="H231" s="408">
        <v>1024</v>
      </c>
    </row>
    <row r="232" spans="2:8" x14ac:dyDescent="0.2">
      <c r="B232" s="409"/>
      <c r="C232" s="402"/>
      <c r="D232" s="410"/>
      <c r="E232" s="98" t="s">
        <v>138</v>
      </c>
      <c r="F232" s="406"/>
      <c r="G232" s="406"/>
      <c r="H232" s="408"/>
    </row>
    <row r="233" spans="2:8" x14ac:dyDescent="0.2">
      <c r="B233" s="409" t="s">
        <v>540</v>
      </c>
      <c r="C233" s="402">
        <v>116</v>
      </c>
      <c r="D233" s="410" t="s">
        <v>173</v>
      </c>
      <c r="E233" s="98" t="s">
        <v>137</v>
      </c>
      <c r="F233" s="406" t="s">
        <v>132</v>
      </c>
      <c r="G233" s="406" t="s">
        <v>133</v>
      </c>
      <c r="H233" s="408">
        <v>6144</v>
      </c>
    </row>
    <row r="234" spans="2:8" x14ac:dyDescent="0.2">
      <c r="B234" s="409"/>
      <c r="C234" s="402"/>
      <c r="D234" s="410"/>
      <c r="E234" s="98" t="s">
        <v>138</v>
      </c>
      <c r="F234" s="406"/>
      <c r="G234" s="406"/>
      <c r="H234" s="408"/>
    </row>
    <row r="235" spans="2:8" x14ac:dyDescent="0.2">
      <c r="B235" s="409" t="s">
        <v>541</v>
      </c>
      <c r="C235" s="402">
        <v>117</v>
      </c>
      <c r="D235" s="410" t="s">
        <v>174</v>
      </c>
      <c r="E235" s="98" t="s">
        <v>137</v>
      </c>
      <c r="F235" s="406" t="s">
        <v>132</v>
      </c>
      <c r="G235" s="406" t="s">
        <v>134</v>
      </c>
      <c r="H235" s="408">
        <v>6144</v>
      </c>
    </row>
    <row r="236" spans="2:8" x14ac:dyDescent="0.2">
      <c r="B236" s="409"/>
      <c r="C236" s="402"/>
      <c r="D236" s="410"/>
      <c r="E236" s="98" t="s">
        <v>138</v>
      </c>
      <c r="F236" s="406"/>
      <c r="G236" s="406"/>
      <c r="H236" s="408"/>
    </row>
    <row r="237" spans="2:8" x14ac:dyDescent="0.2">
      <c r="B237" s="409" t="s">
        <v>542</v>
      </c>
      <c r="C237" s="402">
        <v>118</v>
      </c>
      <c r="D237" s="410" t="s">
        <v>215</v>
      </c>
      <c r="E237" s="98" t="s">
        <v>137</v>
      </c>
      <c r="F237" s="406" t="s">
        <v>132</v>
      </c>
      <c r="G237" s="406" t="s">
        <v>133</v>
      </c>
      <c r="H237" s="408">
        <v>6144</v>
      </c>
    </row>
    <row r="238" spans="2:8" x14ac:dyDescent="0.2">
      <c r="B238" s="409"/>
      <c r="C238" s="402"/>
      <c r="D238" s="410"/>
      <c r="E238" s="98" t="s">
        <v>138</v>
      </c>
      <c r="F238" s="406"/>
      <c r="G238" s="406"/>
      <c r="H238" s="408"/>
    </row>
    <row r="239" spans="2:8" x14ac:dyDescent="0.2">
      <c r="B239" s="409" t="s">
        <v>543</v>
      </c>
      <c r="C239" s="402">
        <v>119</v>
      </c>
      <c r="D239" s="410" t="s">
        <v>216</v>
      </c>
      <c r="E239" s="98" t="s">
        <v>137</v>
      </c>
      <c r="F239" s="406" t="s">
        <v>132</v>
      </c>
      <c r="G239" s="406" t="s">
        <v>133</v>
      </c>
      <c r="H239" s="408">
        <v>8192</v>
      </c>
    </row>
    <row r="240" spans="2:8" x14ac:dyDescent="0.2">
      <c r="B240" s="409"/>
      <c r="C240" s="402"/>
      <c r="D240" s="410"/>
      <c r="E240" s="98" t="s">
        <v>138</v>
      </c>
      <c r="F240" s="406"/>
      <c r="G240" s="406"/>
      <c r="H240" s="408"/>
    </row>
    <row r="241" spans="2:8" x14ac:dyDescent="0.2">
      <c r="B241" s="409" t="s">
        <v>544</v>
      </c>
      <c r="C241" s="402">
        <v>120</v>
      </c>
      <c r="D241" s="410" t="s">
        <v>231</v>
      </c>
      <c r="E241" s="98" t="s">
        <v>137</v>
      </c>
      <c r="F241" s="406" t="s">
        <v>131</v>
      </c>
      <c r="G241" s="406" t="s">
        <v>134</v>
      </c>
      <c r="H241" s="408">
        <v>1984</v>
      </c>
    </row>
    <row r="242" spans="2:8" x14ac:dyDescent="0.2">
      <c r="B242" s="409"/>
      <c r="C242" s="402"/>
      <c r="D242" s="410"/>
      <c r="E242" s="98" t="s">
        <v>138</v>
      </c>
      <c r="F242" s="406"/>
      <c r="G242" s="406"/>
      <c r="H242" s="408"/>
    </row>
    <row r="243" spans="2:8" x14ac:dyDescent="0.2">
      <c r="B243" s="409" t="s">
        <v>545</v>
      </c>
      <c r="C243" s="402">
        <v>121</v>
      </c>
      <c r="D243" s="410" t="s">
        <v>161</v>
      </c>
      <c r="E243" s="98" t="s">
        <v>137</v>
      </c>
      <c r="F243" s="406" t="s">
        <v>132</v>
      </c>
      <c r="G243" s="406" t="s">
        <v>133</v>
      </c>
      <c r="H243" s="408">
        <v>6144</v>
      </c>
    </row>
    <row r="244" spans="2:8" x14ac:dyDescent="0.2">
      <c r="B244" s="409"/>
      <c r="C244" s="402"/>
      <c r="D244" s="410"/>
      <c r="E244" s="98" t="s">
        <v>138</v>
      </c>
      <c r="F244" s="406"/>
      <c r="G244" s="406"/>
      <c r="H244" s="408"/>
    </row>
    <row r="245" spans="2:8" x14ac:dyDescent="0.2">
      <c r="B245" s="409" t="s">
        <v>546</v>
      </c>
      <c r="C245" s="402">
        <v>122</v>
      </c>
      <c r="D245" s="410" t="s">
        <v>232</v>
      </c>
      <c r="E245" s="98" t="s">
        <v>137</v>
      </c>
      <c r="F245" s="406" t="s">
        <v>132</v>
      </c>
      <c r="G245" s="406" t="s">
        <v>133</v>
      </c>
      <c r="H245" s="408">
        <v>10240</v>
      </c>
    </row>
    <row r="246" spans="2:8" x14ac:dyDescent="0.2">
      <c r="B246" s="409"/>
      <c r="C246" s="402"/>
      <c r="D246" s="410"/>
      <c r="E246" s="98" t="s">
        <v>138</v>
      </c>
      <c r="F246" s="406"/>
      <c r="G246" s="406"/>
      <c r="H246" s="408"/>
    </row>
    <row r="247" spans="2:8" x14ac:dyDescent="0.2">
      <c r="B247" s="409" t="s">
        <v>547</v>
      </c>
      <c r="C247" s="402">
        <v>123</v>
      </c>
      <c r="D247" s="410" t="s">
        <v>217</v>
      </c>
      <c r="E247" s="98" t="s">
        <v>137</v>
      </c>
      <c r="F247" s="406" t="s">
        <v>132</v>
      </c>
      <c r="G247" s="406" t="s">
        <v>133</v>
      </c>
      <c r="H247" s="408">
        <v>6144</v>
      </c>
    </row>
    <row r="248" spans="2:8" x14ac:dyDescent="0.2">
      <c r="B248" s="409"/>
      <c r="C248" s="402"/>
      <c r="D248" s="410"/>
      <c r="E248" s="98" t="s">
        <v>138</v>
      </c>
      <c r="F248" s="406"/>
      <c r="G248" s="406"/>
      <c r="H248" s="408"/>
    </row>
    <row r="249" spans="2:8" x14ac:dyDescent="0.2">
      <c r="B249" s="409" t="s">
        <v>548</v>
      </c>
      <c r="C249" s="402">
        <v>124</v>
      </c>
      <c r="D249" s="410" t="s">
        <v>549</v>
      </c>
      <c r="E249" s="98" t="s">
        <v>137</v>
      </c>
      <c r="F249" s="406" t="s">
        <v>132</v>
      </c>
      <c r="G249" s="406" t="s">
        <v>133</v>
      </c>
      <c r="H249" s="408">
        <v>6144</v>
      </c>
    </row>
    <row r="250" spans="2:8" x14ac:dyDescent="0.2">
      <c r="B250" s="409"/>
      <c r="C250" s="402"/>
      <c r="D250" s="410"/>
      <c r="E250" s="98" t="s">
        <v>138</v>
      </c>
      <c r="F250" s="406"/>
      <c r="G250" s="406"/>
      <c r="H250" s="408"/>
    </row>
    <row r="251" spans="2:8" x14ac:dyDescent="0.2">
      <c r="B251" s="409" t="s">
        <v>550</v>
      </c>
      <c r="C251" s="402">
        <v>125</v>
      </c>
      <c r="D251" s="410" t="s">
        <v>178</v>
      </c>
      <c r="E251" s="98" t="s">
        <v>137</v>
      </c>
      <c r="F251" s="406" t="s">
        <v>132</v>
      </c>
      <c r="G251" s="406" t="s">
        <v>133</v>
      </c>
      <c r="H251" s="408">
        <v>6144</v>
      </c>
    </row>
    <row r="252" spans="2:8" x14ac:dyDescent="0.2">
      <c r="B252" s="409"/>
      <c r="C252" s="402"/>
      <c r="D252" s="410"/>
      <c r="E252" s="98" t="s">
        <v>138</v>
      </c>
      <c r="F252" s="406"/>
      <c r="G252" s="406"/>
      <c r="H252" s="408"/>
    </row>
    <row r="253" spans="2:8" x14ac:dyDescent="0.2">
      <c r="B253" s="409" t="s">
        <v>551</v>
      </c>
      <c r="C253" s="402">
        <v>126</v>
      </c>
      <c r="D253" s="410" t="s">
        <v>552</v>
      </c>
      <c r="E253" s="98" t="s">
        <v>137</v>
      </c>
      <c r="F253" s="406" t="s">
        <v>132</v>
      </c>
      <c r="G253" s="406" t="s">
        <v>133</v>
      </c>
      <c r="H253" s="408">
        <v>6144</v>
      </c>
    </row>
    <row r="254" spans="2:8" x14ac:dyDescent="0.2">
      <c r="B254" s="409"/>
      <c r="C254" s="402"/>
      <c r="D254" s="410"/>
      <c r="E254" s="98" t="s">
        <v>138</v>
      </c>
      <c r="F254" s="406"/>
      <c r="G254" s="406"/>
      <c r="H254" s="408"/>
    </row>
    <row r="255" spans="2:8" x14ac:dyDescent="0.2">
      <c r="B255" s="409" t="s">
        <v>553</v>
      </c>
      <c r="C255" s="402">
        <v>127</v>
      </c>
      <c r="D255" s="410" t="s">
        <v>175</v>
      </c>
      <c r="E255" s="98" t="s">
        <v>137</v>
      </c>
      <c r="F255" s="406" t="s">
        <v>132</v>
      </c>
      <c r="G255" s="406" t="s">
        <v>134</v>
      </c>
      <c r="H255" s="408">
        <v>6144</v>
      </c>
    </row>
    <row r="256" spans="2:8" x14ac:dyDescent="0.2">
      <c r="B256" s="409"/>
      <c r="C256" s="402"/>
      <c r="D256" s="410"/>
      <c r="E256" s="98" t="s">
        <v>138</v>
      </c>
      <c r="F256" s="406"/>
      <c r="G256" s="406"/>
      <c r="H256" s="408"/>
    </row>
    <row r="257" spans="2:8" x14ac:dyDescent="0.2">
      <c r="B257" s="409" t="s">
        <v>554</v>
      </c>
      <c r="C257" s="402">
        <v>128</v>
      </c>
      <c r="D257" s="410" t="s">
        <v>176</v>
      </c>
      <c r="E257" s="98" t="s">
        <v>137</v>
      </c>
      <c r="F257" s="406" t="s">
        <v>132</v>
      </c>
      <c r="G257" s="406" t="s">
        <v>133</v>
      </c>
      <c r="H257" s="408">
        <v>2048</v>
      </c>
    </row>
    <row r="258" spans="2:8" x14ac:dyDescent="0.2">
      <c r="B258" s="409"/>
      <c r="C258" s="402"/>
      <c r="D258" s="410"/>
      <c r="E258" s="98" t="s">
        <v>138</v>
      </c>
      <c r="F258" s="406"/>
      <c r="G258" s="406"/>
      <c r="H258" s="408"/>
    </row>
    <row r="259" spans="2:8" x14ac:dyDescent="0.2">
      <c r="B259" s="409" t="s">
        <v>555</v>
      </c>
      <c r="C259" s="402">
        <v>129</v>
      </c>
      <c r="D259" s="410" t="s">
        <v>198</v>
      </c>
      <c r="E259" s="98" t="s">
        <v>137</v>
      </c>
      <c r="F259" s="406" t="s">
        <v>131</v>
      </c>
      <c r="G259" s="406" t="s">
        <v>134</v>
      </c>
      <c r="H259" s="408">
        <v>1984</v>
      </c>
    </row>
    <row r="260" spans="2:8" x14ac:dyDescent="0.2">
      <c r="B260" s="409"/>
      <c r="C260" s="402"/>
      <c r="D260" s="410"/>
      <c r="E260" s="98" t="s">
        <v>138</v>
      </c>
      <c r="F260" s="406"/>
      <c r="G260" s="406"/>
      <c r="H260" s="408"/>
    </row>
    <row r="261" spans="2:8" x14ac:dyDescent="0.2">
      <c r="B261" s="409" t="s">
        <v>556</v>
      </c>
      <c r="C261" s="402">
        <v>130</v>
      </c>
      <c r="D261" s="410" t="s">
        <v>233</v>
      </c>
      <c r="E261" s="98" t="s">
        <v>137</v>
      </c>
      <c r="F261" s="406" t="s">
        <v>132</v>
      </c>
      <c r="G261" s="406" t="s">
        <v>133</v>
      </c>
      <c r="H261" s="408">
        <v>10240</v>
      </c>
    </row>
    <row r="262" spans="2:8" x14ac:dyDescent="0.2">
      <c r="B262" s="409"/>
      <c r="C262" s="402"/>
      <c r="D262" s="410"/>
      <c r="E262" s="98" t="s">
        <v>138</v>
      </c>
      <c r="F262" s="406"/>
      <c r="G262" s="406"/>
      <c r="H262" s="408"/>
    </row>
    <row r="263" spans="2:8" x14ac:dyDescent="0.2">
      <c r="B263" s="409" t="s">
        <v>557</v>
      </c>
      <c r="C263" s="402">
        <v>131</v>
      </c>
      <c r="D263" s="410" t="s">
        <v>558</v>
      </c>
      <c r="E263" s="98" t="s">
        <v>137</v>
      </c>
      <c r="F263" s="406" t="s">
        <v>130</v>
      </c>
      <c r="G263" s="406" t="s">
        <v>135</v>
      </c>
      <c r="H263" s="408" t="s">
        <v>165</v>
      </c>
    </row>
    <row r="264" spans="2:8" x14ac:dyDescent="0.2">
      <c r="B264" s="409"/>
      <c r="C264" s="402"/>
      <c r="D264" s="410"/>
      <c r="E264" s="98" t="s">
        <v>138</v>
      </c>
      <c r="F264" s="406"/>
      <c r="G264" s="406"/>
      <c r="H264" s="408"/>
    </row>
    <row r="265" spans="2:8" x14ac:dyDescent="0.2">
      <c r="B265" s="409" t="s">
        <v>559</v>
      </c>
      <c r="C265" s="402">
        <v>132</v>
      </c>
      <c r="D265" s="410" t="s">
        <v>197</v>
      </c>
      <c r="E265" s="98" t="s">
        <v>137</v>
      </c>
      <c r="F265" s="406" t="s">
        <v>132</v>
      </c>
      <c r="G265" s="406" t="s">
        <v>134</v>
      </c>
      <c r="H265" s="408" t="s">
        <v>521</v>
      </c>
    </row>
    <row r="266" spans="2:8" x14ac:dyDescent="0.2">
      <c r="B266" s="409"/>
      <c r="C266" s="402"/>
      <c r="D266" s="410"/>
      <c r="E266" s="98" t="s">
        <v>138</v>
      </c>
      <c r="F266" s="406"/>
      <c r="G266" s="406"/>
      <c r="H266" s="408"/>
    </row>
    <row r="267" spans="2:8" x14ac:dyDescent="0.2">
      <c r="B267" s="409" t="s">
        <v>560</v>
      </c>
      <c r="C267" s="402">
        <v>133</v>
      </c>
      <c r="D267" s="410" t="s">
        <v>561</v>
      </c>
      <c r="E267" s="98" t="s">
        <v>137</v>
      </c>
      <c r="F267" s="406" t="s">
        <v>132</v>
      </c>
      <c r="G267" s="406" t="s">
        <v>133</v>
      </c>
      <c r="H267" s="408">
        <v>10240</v>
      </c>
    </row>
    <row r="268" spans="2:8" x14ac:dyDescent="0.2">
      <c r="B268" s="409"/>
      <c r="C268" s="402"/>
      <c r="D268" s="410"/>
      <c r="E268" s="98" t="s">
        <v>138</v>
      </c>
      <c r="F268" s="406"/>
      <c r="G268" s="406"/>
      <c r="H268" s="408"/>
    </row>
    <row r="269" spans="2:8" x14ac:dyDescent="0.2">
      <c r="B269" s="409" t="s">
        <v>562</v>
      </c>
      <c r="C269" s="402">
        <v>134</v>
      </c>
      <c r="D269" s="410" t="s">
        <v>563</v>
      </c>
      <c r="E269" s="98" t="s">
        <v>137</v>
      </c>
      <c r="F269" s="406" t="s">
        <v>132</v>
      </c>
      <c r="G269" s="406" t="s">
        <v>133</v>
      </c>
      <c r="H269" s="408">
        <v>6144</v>
      </c>
    </row>
    <row r="270" spans="2:8" x14ac:dyDescent="0.2">
      <c r="B270" s="409"/>
      <c r="C270" s="402"/>
      <c r="D270" s="410"/>
      <c r="E270" s="98" t="s">
        <v>138</v>
      </c>
      <c r="F270" s="406"/>
      <c r="G270" s="406"/>
      <c r="H270" s="408"/>
    </row>
    <row r="271" spans="2:8" x14ac:dyDescent="0.2">
      <c r="B271" s="409" t="s">
        <v>564</v>
      </c>
      <c r="C271" s="402">
        <v>135</v>
      </c>
      <c r="D271" s="410" t="s">
        <v>565</v>
      </c>
      <c r="E271" s="98" t="s">
        <v>137</v>
      </c>
      <c r="F271" s="99" t="s">
        <v>132</v>
      </c>
      <c r="G271" s="99" t="s">
        <v>133</v>
      </c>
      <c r="H271" s="408">
        <v>6144</v>
      </c>
    </row>
    <row r="272" spans="2:8" ht="13.5" thickBot="1" x14ac:dyDescent="0.25">
      <c r="B272" s="412"/>
      <c r="C272" s="413"/>
      <c r="D272" s="414"/>
      <c r="E272" s="100" t="s">
        <v>138</v>
      </c>
      <c r="F272" s="101"/>
      <c r="G272" s="101"/>
      <c r="H272" s="415"/>
    </row>
  </sheetData>
  <autoFilter ref="D2:H271" xr:uid="{744C6CFD-7192-485E-AAF4-AF635ED75EC5}"/>
  <mergeCells count="808">
    <mergeCell ref="B271:B272"/>
    <mergeCell ref="C271:C272"/>
    <mergeCell ref="D271:D272"/>
    <mergeCell ref="H271:H272"/>
    <mergeCell ref="B269:B270"/>
    <mergeCell ref="C269:C270"/>
    <mergeCell ref="D269:D270"/>
    <mergeCell ref="F269:F270"/>
    <mergeCell ref="G269:G270"/>
    <mergeCell ref="H269:H270"/>
    <mergeCell ref="B267:B268"/>
    <mergeCell ref="C267:C268"/>
    <mergeCell ref="D267:D268"/>
    <mergeCell ref="F267:F268"/>
    <mergeCell ref="G267:G268"/>
    <mergeCell ref="H267:H268"/>
    <mergeCell ref="B265:B266"/>
    <mergeCell ref="C265:C266"/>
    <mergeCell ref="D265:D266"/>
    <mergeCell ref="F265:F266"/>
    <mergeCell ref="G265:G266"/>
    <mergeCell ref="H265:H266"/>
    <mergeCell ref="B263:B264"/>
    <mergeCell ref="C263:C264"/>
    <mergeCell ref="D263:D264"/>
    <mergeCell ref="F263:F264"/>
    <mergeCell ref="G263:G264"/>
    <mergeCell ref="H263:H264"/>
    <mergeCell ref="B261:B262"/>
    <mergeCell ref="C261:C262"/>
    <mergeCell ref="D261:D262"/>
    <mergeCell ref="F261:F262"/>
    <mergeCell ref="G261:G262"/>
    <mergeCell ref="H261:H262"/>
    <mergeCell ref="B259:B260"/>
    <mergeCell ref="C259:C260"/>
    <mergeCell ref="D259:D260"/>
    <mergeCell ref="F259:F260"/>
    <mergeCell ref="G259:G260"/>
    <mergeCell ref="H259:H260"/>
    <mergeCell ref="B257:B258"/>
    <mergeCell ref="C257:C258"/>
    <mergeCell ref="D257:D258"/>
    <mergeCell ref="F257:F258"/>
    <mergeCell ref="G257:G258"/>
    <mergeCell ref="H257:H258"/>
    <mergeCell ref="B255:B256"/>
    <mergeCell ref="C255:C256"/>
    <mergeCell ref="D255:D256"/>
    <mergeCell ref="F255:F256"/>
    <mergeCell ref="G255:G256"/>
    <mergeCell ref="H255:H256"/>
    <mergeCell ref="B253:B254"/>
    <mergeCell ref="C253:C254"/>
    <mergeCell ref="D253:D254"/>
    <mergeCell ref="F253:F254"/>
    <mergeCell ref="G253:G254"/>
    <mergeCell ref="H253:H254"/>
    <mergeCell ref="B251:B252"/>
    <mergeCell ref="C251:C252"/>
    <mergeCell ref="D251:D252"/>
    <mergeCell ref="F251:F252"/>
    <mergeCell ref="G251:G252"/>
    <mergeCell ref="H251:H252"/>
    <mergeCell ref="B249:B250"/>
    <mergeCell ref="C249:C250"/>
    <mergeCell ref="D249:D250"/>
    <mergeCell ref="F249:F250"/>
    <mergeCell ref="G249:G250"/>
    <mergeCell ref="H249:H250"/>
    <mergeCell ref="B247:B248"/>
    <mergeCell ref="C247:C248"/>
    <mergeCell ref="D247:D248"/>
    <mergeCell ref="F247:F248"/>
    <mergeCell ref="G247:G248"/>
    <mergeCell ref="H247:H248"/>
    <mergeCell ref="B245:B246"/>
    <mergeCell ref="C245:C246"/>
    <mergeCell ref="D245:D246"/>
    <mergeCell ref="F245:F246"/>
    <mergeCell ref="G245:G246"/>
    <mergeCell ref="H245:H246"/>
    <mergeCell ref="B243:B244"/>
    <mergeCell ref="C243:C244"/>
    <mergeCell ref="D243:D244"/>
    <mergeCell ref="F243:F244"/>
    <mergeCell ref="G243:G244"/>
    <mergeCell ref="H243:H244"/>
    <mergeCell ref="B241:B242"/>
    <mergeCell ref="C241:C242"/>
    <mergeCell ref="D241:D242"/>
    <mergeCell ref="F241:F242"/>
    <mergeCell ref="G241:G242"/>
    <mergeCell ref="H241:H242"/>
    <mergeCell ref="B239:B240"/>
    <mergeCell ref="C239:C240"/>
    <mergeCell ref="D239:D240"/>
    <mergeCell ref="F239:F240"/>
    <mergeCell ref="G239:G240"/>
    <mergeCell ref="H239:H240"/>
    <mergeCell ref="B237:B238"/>
    <mergeCell ref="C237:C238"/>
    <mergeCell ref="D237:D238"/>
    <mergeCell ref="F237:F238"/>
    <mergeCell ref="G237:G238"/>
    <mergeCell ref="H237:H238"/>
    <mergeCell ref="B235:B236"/>
    <mergeCell ref="C235:C236"/>
    <mergeCell ref="D235:D236"/>
    <mergeCell ref="F235:F236"/>
    <mergeCell ref="G235:G236"/>
    <mergeCell ref="H235:H236"/>
    <mergeCell ref="B233:B234"/>
    <mergeCell ref="C233:C234"/>
    <mergeCell ref="D233:D234"/>
    <mergeCell ref="F233:F234"/>
    <mergeCell ref="G233:G234"/>
    <mergeCell ref="H233:H234"/>
    <mergeCell ref="B231:B232"/>
    <mergeCell ref="C231:C232"/>
    <mergeCell ref="D231:D232"/>
    <mergeCell ref="F231:F232"/>
    <mergeCell ref="G231:G232"/>
    <mergeCell ref="H231:H232"/>
    <mergeCell ref="B229:B230"/>
    <mergeCell ref="C229:C230"/>
    <mergeCell ref="D229:D230"/>
    <mergeCell ref="F229:F230"/>
    <mergeCell ref="G229:G230"/>
    <mergeCell ref="H229:H230"/>
    <mergeCell ref="B227:B228"/>
    <mergeCell ref="C227:C228"/>
    <mergeCell ref="D227:D228"/>
    <mergeCell ref="F227:F228"/>
    <mergeCell ref="G227:G228"/>
    <mergeCell ref="H227:H228"/>
    <mergeCell ref="B225:B226"/>
    <mergeCell ref="C225:C226"/>
    <mergeCell ref="D225:D226"/>
    <mergeCell ref="F225:F226"/>
    <mergeCell ref="G225:G226"/>
    <mergeCell ref="H225:H226"/>
    <mergeCell ref="B223:B224"/>
    <mergeCell ref="C223:C224"/>
    <mergeCell ref="D223:D224"/>
    <mergeCell ref="F223:F224"/>
    <mergeCell ref="G223:G224"/>
    <mergeCell ref="H223:H224"/>
    <mergeCell ref="B221:B222"/>
    <mergeCell ref="C221:C222"/>
    <mergeCell ref="D221:D222"/>
    <mergeCell ref="F221:F222"/>
    <mergeCell ref="G221:G222"/>
    <mergeCell ref="H221:H222"/>
    <mergeCell ref="B219:B220"/>
    <mergeCell ref="C219:C220"/>
    <mergeCell ref="D219:D220"/>
    <mergeCell ref="F219:F220"/>
    <mergeCell ref="G219:G220"/>
    <mergeCell ref="H219:H220"/>
    <mergeCell ref="B217:B218"/>
    <mergeCell ref="C217:C218"/>
    <mergeCell ref="D217:D218"/>
    <mergeCell ref="F217:F218"/>
    <mergeCell ref="G217:G218"/>
    <mergeCell ref="H217:H218"/>
    <mergeCell ref="B215:B216"/>
    <mergeCell ref="C215:C216"/>
    <mergeCell ref="D215:D216"/>
    <mergeCell ref="F215:F216"/>
    <mergeCell ref="G215:G216"/>
    <mergeCell ref="H215:H216"/>
    <mergeCell ref="B213:B214"/>
    <mergeCell ref="C213:C214"/>
    <mergeCell ref="D213:D214"/>
    <mergeCell ref="F213:F214"/>
    <mergeCell ref="G213:G214"/>
    <mergeCell ref="H213:H214"/>
    <mergeCell ref="B211:B212"/>
    <mergeCell ref="C211:C212"/>
    <mergeCell ref="D211:D212"/>
    <mergeCell ref="F211:F212"/>
    <mergeCell ref="G211:G212"/>
    <mergeCell ref="H211:H212"/>
    <mergeCell ref="B209:B210"/>
    <mergeCell ref="C209:C210"/>
    <mergeCell ref="D209:D210"/>
    <mergeCell ref="F209:F210"/>
    <mergeCell ref="G209:G210"/>
    <mergeCell ref="H209:H210"/>
    <mergeCell ref="B207:B208"/>
    <mergeCell ref="C207:C208"/>
    <mergeCell ref="D207:D208"/>
    <mergeCell ref="F207:F208"/>
    <mergeCell ref="G207:G208"/>
    <mergeCell ref="H207:H208"/>
    <mergeCell ref="B205:B206"/>
    <mergeCell ref="C205:C206"/>
    <mergeCell ref="D205:D206"/>
    <mergeCell ref="F205:F206"/>
    <mergeCell ref="G205:G206"/>
    <mergeCell ref="H205:H206"/>
    <mergeCell ref="B203:B204"/>
    <mergeCell ref="C203:C204"/>
    <mergeCell ref="D203:D204"/>
    <mergeCell ref="F203:F204"/>
    <mergeCell ref="G203:G204"/>
    <mergeCell ref="H203:H204"/>
    <mergeCell ref="B201:B202"/>
    <mergeCell ref="C201:C202"/>
    <mergeCell ref="D201:D202"/>
    <mergeCell ref="F201:F202"/>
    <mergeCell ref="G201:G202"/>
    <mergeCell ref="H201:H202"/>
    <mergeCell ref="B199:B200"/>
    <mergeCell ref="C199:C200"/>
    <mergeCell ref="D199:D200"/>
    <mergeCell ref="F199:F200"/>
    <mergeCell ref="G199:G200"/>
    <mergeCell ref="H199:H200"/>
    <mergeCell ref="B197:B198"/>
    <mergeCell ref="C197:C198"/>
    <mergeCell ref="D197:D198"/>
    <mergeCell ref="F197:F198"/>
    <mergeCell ref="G197:G198"/>
    <mergeCell ref="H197:H198"/>
    <mergeCell ref="B195:B196"/>
    <mergeCell ref="C195:C196"/>
    <mergeCell ref="D195:D196"/>
    <mergeCell ref="F195:F196"/>
    <mergeCell ref="G195:G196"/>
    <mergeCell ref="H195:H196"/>
    <mergeCell ref="B193:B194"/>
    <mergeCell ref="C193:C194"/>
    <mergeCell ref="D193:D194"/>
    <mergeCell ref="F193:F194"/>
    <mergeCell ref="G193:G194"/>
    <mergeCell ref="H193:H194"/>
    <mergeCell ref="B191:B192"/>
    <mergeCell ref="C191:C192"/>
    <mergeCell ref="D191:D192"/>
    <mergeCell ref="F191:F192"/>
    <mergeCell ref="G191:G192"/>
    <mergeCell ref="H191:H192"/>
    <mergeCell ref="B189:B190"/>
    <mergeCell ref="C189:C190"/>
    <mergeCell ref="D189:D190"/>
    <mergeCell ref="F189:F190"/>
    <mergeCell ref="G189:G190"/>
    <mergeCell ref="H189:H190"/>
    <mergeCell ref="B187:B188"/>
    <mergeCell ref="C187:C188"/>
    <mergeCell ref="D187:D188"/>
    <mergeCell ref="F187:F188"/>
    <mergeCell ref="G187:G188"/>
    <mergeCell ref="H187:H188"/>
    <mergeCell ref="B185:B186"/>
    <mergeCell ref="C185:C186"/>
    <mergeCell ref="D185:D186"/>
    <mergeCell ref="F185:F186"/>
    <mergeCell ref="G185:G186"/>
    <mergeCell ref="H185:H186"/>
    <mergeCell ref="B183:B184"/>
    <mergeCell ref="C183:C184"/>
    <mergeCell ref="D183:D184"/>
    <mergeCell ref="F183:F184"/>
    <mergeCell ref="G183:G184"/>
    <mergeCell ref="H183:H184"/>
    <mergeCell ref="B181:B182"/>
    <mergeCell ref="C181:C182"/>
    <mergeCell ref="D181:D182"/>
    <mergeCell ref="F181:F182"/>
    <mergeCell ref="G181:G182"/>
    <mergeCell ref="H181:H182"/>
    <mergeCell ref="B179:B180"/>
    <mergeCell ref="C179:C180"/>
    <mergeCell ref="D179:D180"/>
    <mergeCell ref="F179:F180"/>
    <mergeCell ref="G179:G180"/>
    <mergeCell ref="H179:H180"/>
    <mergeCell ref="B177:B178"/>
    <mergeCell ref="C177:C178"/>
    <mergeCell ref="D177:D178"/>
    <mergeCell ref="F177:F178"/>
    <mergeCell ref="G177:G178"/>
    <mergeCell ref="H177:H178"/>
    <mergeCell ref="B175:B176"/>
    <mergeCell ref="C175:C176"/>
    <mergeCell ref="D175:D176"/>
    <mergeCell ref="F175:F176"/>
    <mergeCell ref="G175:G176"/>
    <mergeCell ref="H175:H176"/>
    <mergeCell ref="B173:B174"/>
    <mergeCell ref="C173:C174"/>
    <mergeCell ref="D173:D174"/>
    <mergeCell ref="F173:F174"/>
    <mergeCell ref="G173:G174"/>
    <mergeCell ref="H173:H174"/>
    <mergeCell ref="B171:B172"/>
    <mergeCell ref="C171:C172"/>
    <mergeCell ref="D171:D172"/>
    <mergeCell ref="F171:F172"/>
    <mergeCell ref="G171:G172"/>
    <mergeCell ref="H171:H172"/>
    <mergeCell ref="B169:B170"/>
    <mergeCell ref="C169:C170"/>
    <mergeCell ref="D169:D170"/>
    <mergeCell ref="F169:F170"/>
    <mergeCell ref="G169:G170"/>
    <mergeCell ref="H169:H170"/>
    <mergeCell ref="B167:B168"/>
    <mergeCell ref="C167:C168"/>
    <mergeCell ref="D167:D168"/>
    <mergeCell ref="F167:F168"/>
    <mergeCell ref="G167:G168"/>
    <mergeCell ref="H167:H168"/>
    <mergeCell ref="B165:B166"/>
    <mergeCell ref="C165:C166"/>
    <mergeCell ref="D165:D166"/>
    <mergeCell ref="F165:F166"/>
    <mergeCell ref="G165:G166"/>
    <mergeCell ref="H165:H166"/>
    <mergeCell ref="B163:B164"/>
    <mergeCell ref="C163:C164"/>
    <mergeCell ref="D163:D164"/>
    <mergeCell ref="F163:F164"/>
    <mergeCell ref="G163:G164"/>
    <mergeCell ref="H163:H164"/>
    <mergeCell ref="B161:B162"/>
    <mergeCell ref="C161:C162"/>
    <mergeCell ref="D161:D162"/>
    <mergeCell ref="F161:F162"/>
    <mergeCell ref="G161:G162"/>
    <mergeCell ref="H161:H162"/>
    <mergeCell ref="B159:B160"/>
    <mergeCell ref="C159:C160"/>
    <mergeCell ref="D159:D160"/>
    <mergeCell ref="F159:F160"/>
    <mergeCell ref="G159:G160"/>
    <mergeCell ref="H159:H160"/>
    <mergeCell ref="B157:B158"/>
    <mergeCell ref="C157:C158"/>
    <mergeCell ref="D157:D158"/>
    <mergeCell ref="F157:F158"/>
    <mergeCell ref="G157:G158"/>
    <mergeCell ref="H157:H158"/>
    <mergeCell ref="B155:B156"/>
    <mergeCell ref="C155:C156"/>
    <mergeCell ref="D155:D156"/>
    <mergeCell ref="F155:F156"/>
    <mergeCell ref="G155:G156"/>
    <mergeCell ref="H155:H156"/>
    <mergeCell ref="B153:B154"/>
    <mergeCell ref="C153:C154"/>
    <mergeCell ref="D153:D154"/>
    <mergeCell ref="F153:F154"/>
    <mergeCell ref="G153:G154"/>
    <mergeCell ref="H153:H154"/>
    <mergeCell ref="B151:B152"/>
    <mergeCell ref="C151:C152"/>
    <mergeCell ref="D151:D152"/>
    <mergeCell ref="F151:F152"/>
    <mergeCell ref="G151:G152"/>
    <mergeCell ref="H151:H152"/>
    <mergeCell ref="B149:B150"/>
    <mergeCell ref="C149:C150"/>
    <mergeCell ref="D149:D150"/>
    <mergeCell ref="F149:F150"/>
    <mergeCell ref="G149:G150"/>
    <mergeCell ref="H149:H150"/>
    <mergeCell ref="B147:B148"/>
    <mergeCell ref="C147:C148"/>
    <mergeCell ref="D147:D148"/>
    <mergeCell ref="F147:F148"/>
    <mergeCell ref="G147:G148"/>
    <mergeCell ref="H147:H148"/>
    <mergeCell ref="B145:B146"/>
    <mergeCell ref="C145:C146"/>
    <mergeCell ref="D145:D146"/>
    <mergeCell ref="F145:F146"/>
    <mergeCell ref="G145:G146"/>
    <mergeCell ref="H145:H146"/>
    <mergeCell ref="B143:B144"/>
    <mergeCell ref="C143:C144"/>
    <mergeCell ref="D143:D144"/>
    <mergeCell ref="F143:F144"/>
    <mergeCell ref="G143:G144"/>
    <mergeCell ref="H143:H144"/>
    <mergeCell ref="B141:B142"/>
    <mergeCell ref="C141:C142"/>
    <mergeCell ref="D141:D142"/>
    <mergeCell ref="F141:F142"/>
    <mergeCell ref="G141:G142"/>
    <mergeCell ref="H141:H142"/>
    <mergeCell ref="B139:B140"/>
    <mergeCell ref="C139:C140"/>
    <mergeCell ref="D139:D140"/>
    <mergeCell ref="F139:F140"/>
    <mergeCell ref="G139:G140"/>
    <mergeCell ref="H139:H140"/>
    <mergeCell ref="B137:B138"/>
    <mergeCell ref="C137:C138"/>
    <mergeCell ref="D137:D138"/>
    <mergeCell ref="F137:F138"/>
    <mergeCell ref="G137:G138"/>
    <mergeCell ref="H137:H138"/>
    <mergeCell ref="B135:B136"/>
    <mergeCell ref="C135:C136"/>
    <mergeCell ref="D135:D136"/>
    <mergeCell ref="F135:F136"/>
    <mergeCell ref="G135:G136"/>
    <mergeCell ref="H135:H136"/>
    <mergeCell ref="B133:B134"/>
    <mergeCell ref="C133:C134"/>
    <mergeCell ref="D133:D134"/>
    <mergeCell ref="F133:F134"/>
    <mergeCell ref="G133:G134"/>
    <mergeCell ref="H133:H134"/>
    <mergeCell ref="B131:B132"/>
    <mergeCell ref="C131:C132"/>
    <mergeCell ref="D131:D132"/>
    <mergeCell ref="F131:F132"/>
    <mergeCell ref="G131:G132"/>
    <mergeCell ref="H131:H132"/>
    <mergeCell ref="B129:B130"/>
    <mergeCell ref="C129:C130"/>
    <mergeCell ref="D129:D130"/>
    <mergeCell ref="F129:F130"/>
    <mergeCell ref="G129:G130"/>
    <mergeCell ref="H129:H130"/>
    <mergeCell ref="B127:B128"/>
    <mergeCell ref="C127:C128"/>
    <mergeCell ref="D127:D128"/>
    <mergeCell ref="F127:F128"/>
    <mergeCell ref="G127:G128"/>
    <mergeCell ref="H127:H128"/>
    <mergeCell ref="B125:B126"/>
    <mergeCell ref="C125:C126"/>
    <mergeCell ref="D125:D126"/>
    <mergeCell ref="F125:F126"/>
    <mergeCell ref="G125:G126"/>
    <mergeCell ref="H125:H126"/>
    <mergeCell ref="B123:B124"/>
    <mergeCell ref="C123:C124"/>
    <mergeCell ref="D123:D124"/>
    <mergeCell ref="F123:F124"/>
    <mergeCell ref="G123:G124"/>
    <mergeCell ref="H123:H124"/>
    <mergeCell ref="B121:B122"/>
    <mergeCell ref="C121:C122"/>
    <mergeCell ref="D121:D122"/>
    <mergeCell ref="F121:F122"/>
    <mergeCell ref="G121:G122"/>
    <mergeCell ref="H121:H122"/>
    <mergeCell ref="B119:B120"/>
    <mergeCell ref="C119:C120"/>
    <mergeCell ref="D119:D120"/>
    <mergeCell ref="F119:F120"/>
    <mergeCell ref="G119:G120"/>
    <mergeCell ref="H119:H120"/>
    <mergeCell ref="B117:B118"/>
    <mergeCell ref="C117:C118"/>
    <mergeCell ref="D117:D118"/>
    <mergeCell ref="F117:F118"/>
    <mergeCell ref="G117:G118"/>
    <mergeCell ref="H117:H118"/>
    <mergeCell ref="B115:B116"/>
    <mergeCell ref="C115:C116"/>
    <mergeCell ref="D115:D116"/>
    <mergeCell ref="F115:F116"/>
    <mergeCell ref="G115:G116"/>
    <mergeCell ref="H115:H116"/>
    <mergeCell ref="B113:B114"/>
    <mergeCell ref="C113:C114"/>
    <mergeCell ref="D113:D114"/>
    <mergeCell ref="F113:F114"/>
    <mergeCell ref="G113:G114"/>
    <mergeCell ref="H113:H114"/>
    <mergeCell ref="B111:B112"/>
    <mergeCell ref="C111:C112"/>
    <mergeCell ref="D111:D112"/>
    <mergeCell ref="F111:F112"/>
    <mergeCell ref="G111:G112"/>
    <mergeCell ref="H111:H112"/>
    <mergeCell ref="B109:B110"/>
    <mergeCell ref="C109:C110"/>
    <mergeCell ref="D109:D110"/>
    <mergeCell ref="F109:F110"/>
    <mergeCell ref="G109:G110"/>
    <mergeCell ref="H109:H110"/>
    <mergeCell ref="B107:B108"/>
    <mergeCell ref="C107:C108"/>
    <mergeCell ref="D107:D108"/>
    <mergeCell ref="F107:F108"/>
    <mergeCell ref="G107:G108"/>
    <mergeCell ref="H107:H108"/>
    <mergeCell ref="B105:B106"/>
    <mergeCell ref="C105:C106"/>
    <mergeCell ref="D105:D106"/>
    <mergeCell ref="F105:F106"/>
    <mergeCell ref="G105:G106"/>
    <mergeCell ref="H105:H106"/>
    <mergeCell ref="B103:B104"/>
    <mergeCell ref="C103:C104"/>
    <mergeCell ref="D103:D104"/>
    <mergeCell ref="F103:F104"/>
    <mergeCell ref="G103:G104"/>
    <mergeCell ref="H103:H104"/>
    <mergeCell ref="B101:B102"/>
    <mergeCell ref="C101:C102"/>
    <mergeCell ref="D101:D102"/>
    <mergeCell ref="F101:F102"/>
    <mergeCell ref="G101:G102"/>
    <mergeCell ref="H101:H102"/>
    <mergeCell ref="B99:B100"/>
    <mergeCell ref="C99:C100"/>
    <mergeCell ref="D99:D100"/>
    <mergeCell ref="F99:F100"/>
    <mergeCell ref="G99:G100"/>
    <mergeCell ref="H99:H100"/>
    <mergeCell ref="B97:B98"/>
    <mergeCell ref="C97:C98"/>
    <mergeCell ref="D97:D98"/>
    <mergeCell ref="F97:F98"/>
    <mergeCell ref="G97:G98"/>
    <mergeCell ref="H97:H98"/>
    <mergeCell ref="B95:B96"/>
    <mergeCell ref="C95:C96"/>
    <mergeCell ref="D95:D96"/>
    <mergeCell ref="F95:F96"/>
    <mergeCell ref="G95:G96"/>
    <mergeCell ref="H95:H96"/>
    <mergeCell ref="B93:B94"/>
    <mergeCell ref="C93:C94"/>
    <mergeCell ref="D93:D94"/>
    <mergeCell ref="F93:F94"/>
    <mergeCell ref="G93:G94"/>
    <mergeCell ref="H93:H94"/>
    <mergeCell ref="B91:B92"/>
    <mergeCell ref="C91:C92"/>
    <mergeCell ref="D91:D92"/>
    <mergeCell ref="F91:F92"/>
    <mergeCell ref="G91:G92"/>
    <mergeCell ref="H91:H92"/>
    <mergeCell ref="B89:B90"/>
    <mergeCell ref="C89:C90"/>
    <mergeCell ref="D89:D90"/>
    <mergeCell ref="F89:F90"/>
    <mergeCell ref="G89:G90"/>
    <mergeCell ref="H89:H90"/>
    <mergeCell ref="B87:B88"/>
    <mergeCell ref="C87:C88"/>
    <mergeCell ref="D87:D88"/>
    <mergeCell ref="F87:F88"/>
    <mergeCell ref="G87:G88"/>
    <mergeCell ref="H87:H88"/>
    <mergeCell ref="B85:B86"/>
    <mergeCell ref="C85:C86"/>
    <mergeCell ref="D85:D86"/>
    <mergeCell ref="F85:F86"/>
    <mergeCell ref="G85:G86"/>
    <mergeCell ref="H85:H86"/>
    <mergeCell ref="B83:B84"/>
    <mergeCell ref="C83:C84"/>
    <mergeCell ref="D83:D84"/>
    <mergeCell ref="F83:F84"/>
    <mergeCell ref="G83:G84"/>
    <mergeCell ref="H83:H84"/>
    <mergeCell ref="B81:B82"/>
    <mergeCell ref="C81:C82"/>
    <mergeCell ref="D81:D82"/>
    <mergeCell ref="F81:F82"/>
    <mergeCell ref="G81:G82"/>
    <mergeCell ref="H81:H82"/>
    <mergeCell ref="B79:B80"/>
    <mergeCell ref="C79:C80"/>
    <mergeCell ref="D79:D80"/>
    <mergeCell ref="F79:F80"/>
    <mergeCell ref="G79:G80"/>
    <mergeCell ref="H79:H80"/>
    <mergeCell ref="B77:B78"/>
    <mergeCell ref="C77:C78"/>
    <mergeCell ref="D77:D78"/>
    <mergeCell ref="F77:F78"/>
    <mergeCell ref="G77:G78"/>
    <mergeCell ref="H77:H78"/>
    <mergeCell ref="B75:B76"/>
    <mergeCell ref="C75:C76"/>
    <mergeCell ref="D75:D76"/>
    <mergeCell ref="F75:F76"/>
    <mergeCell ref="G75:G76"/>
    <mergeCell ref="H75:H76"/>
    <mergeCell ref="B73:B74"/>
    <mergeCell ref="C73:C74"/>
    <mergeCell ref="D73:D74"/>
    <mergeCell ref="F73:F74"/>
    <mergeCell ref="G73:G74"/>
    <mergeCell ref="H73:H74"/>
    <mergeCell ref="B71:B72"/>
    <mergeCell ref="C71:C72"/>
    <mergeCell ref="D71:D72"/>
    <mergeCell ref="F71:F72"/>
    <mergeCell ref="G71:G72"/>
    <mergeCell ref="H71:H72"/>
    <mergeCell ref="B69:B70"/>
    <mergeCell ref="C69:C70"/>
    <mergeCell ref="D69:D70"/>
    <mergeCell ref="F69:F70"/>
    <mergeCell ref="G69:G70"/>
    <mergeCell ref="H69:H70"/>
    <mergeCell ref="B67:B68"/>
    <mergeCell ref="C67:C68"/>
    <mergeCell ref="D67:D68"/>
    <mergeCell ref="F67:F68"/>
    <mergeCell ref="G67:G68"/>
    <mergeCell ref="H67:H68"/>
    <mergeCell ref="B65:B66"/>
    <mergeCell ref="C65:C66"/>
    <mergeCell ref="D65:D66"/>
    <mergeCell ref="F65:F66"/>
    <mergeCell ref="G65:G66"/>
    <mergeCell ref="H65:H66"/>
    <mergeCell ref="B63:B64"/>
    <mergeCell ref="C63:C64"/>
    <mergeCell ref="D63:D64"/>
    <mergeCell ref="F63:F64"/>
    <mergeCell ref="G63:G64"/>
    <mergeCell ref="H63:H64"/>
    <mergeCell ref="B61:B62"/>
    <mergeCell ref="C61:C62"/>
    <mergeCell ref="D61:D62"/>
    <mergeCell ref="F61:F62"/>
    <mergeCell ref="G61:G62"/>
    <mergeCell ref="H61:H62"/>
    <mergeCell ref="B59:B60"/>
    <mergeCell ref="C59:C60"/>
    <mergeCell ref="D59:D60"/>
    <mergeCell ref="F59:F60"/>
    <mergeCell ref="G59:G60"/>
    <mergeCell ref="H59:H60"/>
    <mergeCell ref="B57:B58"/>
    <mergeCell ref="C57:C58"/>
    <mergeCell ref="D57:D58"/>
    <mergeCell ref="F57:F58"/>
    <mergeCell ref="G57:G58"/>
    <mergeCell ref="H57:H58"/>
    <mergeCell ref="B55:B56"/>
    <mergeCell ref="C55:C56"/>
    <mergeCell ref="D55:D56"/>
    <mergeCell ref="F55:F56"/>
    <mergeCell ref="G55:G56"/>
    <mergeCell ref="H55:H56"/>
    <mergeCell ref="B53:B54"/>
    <mergeCell ref="C53:C54"/>
    <mergeCell ref="D53:D54"/>
    <mergeCell ref="F53:F54"/>
    <mergeCell ref="G53:G54"/>
    <mergeCell ref="H53:H54"/>
    <mergeCell ref="B51:B52"/>
    <mergeCell ref="C51:C52"/>
    <mergeCell ref="D51:D52"/>
    <mergeCell ref="F51:F52"/>
    <mergeCell ref="G51:G52"/>
    <mergeCell ref="H51:H52"/>
    <mergeCell ref="B49:B50"/>
    <mergeCell ref="C49:C50"/>
    <mergeCell ref="D49:D50"/>
    <mergeCell ref="F49:F50"/>
    <mergeCell ref="G49:G50"/>
    <mergeCell ref="H49:H50"/>
    <mergeCell ref="B47:B48"/>
    <mergeCell ref="C47:C48"/>
    <mergeCell ref="D47:D48"/>
    <mergeCell ref="F47:F48"/>
    <mergeCell ref="G47:G48"/>
    <mergeCell ref="H47:H48"/>
    <mergeCell ref="B45:B46"/>
    <mergeCell ref="C45:C46"/>
    <mergeCell ref="D45:D46"/>
    <mergeCell ref="F45:F46"/>
    <mergeCell ref="G45:G46"/>
    <mergeCell ref="H45:H46"/>
    <mergeCell ref="B43:B44"/>
    <mergeCell ref="C43:C44"/>
    <mergeCell ref="D43:D44"/>
    <mergeCell ref="F43:F44"/>
    <mergeCell ref="G43:G44"/>
    <mergeCell ref="H43:H44"/>
    <mergeCell ref="B41:B42"/>
    <mergeCell ref="C41:C42"/>
    <mergeCell ref="D41:D42"/>
    <mergeCell ref="F41:F42"/>
    <mergeCell ref="G41:G42"/>
    <mergeCell ref="H41:H42"/>
    <mergeCell ref="B39:B40"/>
    <mergeCell ref="C39:C40"/>
    <mergeCell ref="D39:D40"/>
    <mergeCell ref="F39:F40"/>
    <mergeCell ref="G39:G40"/>
    <mergeCell ref="H39:H40"/>
    <mergeCell ref="B37:B38"/>
    <mergeCell ref="C37:C38"/>
    <mergeCell ref="D37:D38"/>
    <mergeCell ref="F37:F38"/>
    <mergeCell ref="G37:G38"/>
    <mergeCell ref="H37:H38"/>
    <mergeCell ref="B35:B36"/>
    <mergeCell ref="C35:C36"/>
    <mergeCell ref="D35:D36"/>
    <mergeCell ref="F35:F36"/>
    <mergeCell ref="G35:G36"/>
    <mergeCell ref="H35:H36"/>
    <mergeCell ref="B33:B34"/>
    <mergeCell ref="C33:C34"/>
    <mergeCell ref="D33:D34"/>
    <mergeCell ref="F33:F34"/>
    <mergeCell ref="G33:G34"/>
    <mergeCell ref="H33:H34"/>
    <mergeCell ref="B31:B32"/>
    <mergeCell ref="C31:C32"/>
    <mergeCell ref="D31:D32"/>
    <mergeCell ref="F31:F32"/>
    <mergeCell ref="G31:G32"/>
    <mergeCell ref="H31:H32"/>
    <mergeCell ref="B29:B30"/>
    <mergeCell ref="C29:C30"/>
    <mergeCell ref="D29:D30"/>
    <mergeCell ref="F29:F30"/>
    <mergeCell ref="G29:G30"/>
    <mergeCell ref="H29:H30"/>
    <mergeCell ref="B27:B28"/>
    <mergeCell ref="C27:C28"/>
    <mergeCell ref="D27:D28"/>
    <mergeCell ref="F27:F28"/>
    <mergeCell ref="G27:G28"/>
    <mergeCell ref="H27:H28"/>
    <mergeCell ref="B25:B26"/>
    <mergeCell ref="C25:C26"/>
    <mergeCell ref="D25:D26"/>
    <mergeCell ref="F25:F26"/>
    <mergeCell ref="G25:G26"/>
    <mergeCell ref="H25:H26"/>
    <mergeCell ref="B23:B24"/>
    <mergeCell ref="C23:C24"/>
    <mergeCell ref="D23:D24"/>
    <mergeCell ref="F23:F24"/>
    <mergeCell ref="G23:G24"/>
    <mergeCell ref="H23:H24"/>
    <mergeCell ref="B21:B22"/>
    <mergeCell ref="C21:C22"/>
    <mergeCell ref="D21:D22"/>
    <mergeCell ref="F21:F22"/>
    <mergeCell ref="G21:G22"/>
    <mergeCell ref="H21:H22"/>
    <mergeCell ref="B19:B20"/>
    <mergeCell ref="C19:C20"/>
    <mergeCell ref="D19:D20"/>
    <mergeCell ref="F19:F20"/>
    <mergeCell ref="G19:G20"/>
    <mergeCell ref="H19:H20"/>
    <mergeCell ref="B17:B18"/>
    <mergeCell ref="C17:C18"/>
    <mergeCell ref="D17:D18"/>
    <mergeCell ref="F17:F18"/>
    <mergeCell ref="G17:G18"/>
    <mergeCell ref="H17:H18"/>
    <mergeCell ref="B15:B16"/>
    <mergeCell ref="C15:C16"/>
    <mergeCell ref="D15:D16"/>
    <mergeCell ref="F15:F16"/>
    <mergeCell ref="G15:G16"/>
    <mergeCell ref="H15:H16"/>
    <mergeCell ref="B13:B14"/>
    <mergeCell ref="C13:C14"/>
    <mergeCell ref="D13:D14"/>
    <mergeCell ref="F13:F14"/>
    <mergeCell ref="G13:G14"/>
    <mergeCell ref="H13:H14"/>
    <mergeCell ref="B11:B12"/>
    <mergeCell ref="C11:C12"/>
    <mergeCell ref="D11:D12"/>
    <mergeCell ref="F11:F12"/>
    <mergeCell ref="G11:G12"/>
    <mergeCell ref="H11:H12"/>
    <mergeCell ref="B9:B10"/>
    <mergeCell ref="C9:C10"/>
    <mergeCell ref="D9:D10"/>
    <mergeCell ref="F9:F10"/>
    <mergeCell ref="G9:G10"/>
    <mergeCell ref="H9:H10"/>
    <mergeCell ref="B3:B4"/>
    <mergeCell ref="C3:C4"/>
    <mergeCell ref="D3:D4"/>
    <mergeCell ref="F3:F4"/>
    <mergeCell ref="G3:G4"/>
    <mergeCell ref="H3:H4"/>
    <mergeCell ref="B7:B8"/>
    <mergeCell ref="C7:C8"/>
    <mergeCell ref="D7:D8"/>
    <mergeCell ref="F7:F8"/>
    <mergeCell ref="G7:G8"/>
    <mergeCell ref="H7:H8"/>
    <mergeCell ref="B5:B6"/>
    <mergeCell ref="C5:C6"/>
    <mergeCell ref="D5:D6"/>
    <mergeCell ref="F5:F6"/>
    <mergeCell ref="G5:G6"/>
    <mergeCell ref="H5:H6"/>
  </mergeCells>
  <conditionalFormatting sqref="E3:E272">
    <cfRule type="expression" dxfId="3" priority="1">
      <formula>CELL("protect",E3)=0</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8BB84-F6AD-4EA7-B6C7-F4790D39050C}">
  <sheetPr>
    <tabColor theme="4" tint="0.39997558519241921"/>
  </sheetPr>
  <dimension ref="A5:Y145"/>
  <sheetViews>
    <sheetView topLeftCell="A123" workbookViewId="0">
      <selection activeCell="C110" sqref="C110:C145"/>
    </sheetView>
  </sheetViews>
  <sheetFormatPr defaultRowHeight="15" x14ac:dyDescent="0.25"/>
  <cols>
    <col min="2" max="2" width="7.7109375" customWidth="1"/>
    <col min="3" max="3" width="51.5703125" bestFit="1" customWidth="1"/>
    <col min="4" max="4" width="11.7109375" customWidth="1"/>
    <col min="5" max="5" width="10.28515625" customWidth="1"/>
    <col min="6" max="6" width="2.42578125" customWidth="1"/>
    <col min="7" max="7" width="8" bestFit="1" customWidth="1"/>
    <col min="8" max="8" width="8.42578125" bestFit="1" customWidth="1"/>
    <col min="9" max="9" width="8.28515625" bestFit="1" customWidth="1"/>
    <col min="10" max="10" width="3.28515625" customWidth="1"/>
    <col min="11" max="11" width="8" bestFit="1" customWidth="1"/>
    <col min="12" max="12" width="8.42578125" bestFit="1" customWidth="1"/>
    <col min="13" max="13" width="8.28515625" bestFit="1" customWidth="1"/>
    <col min="14" max="14" width="2.85546875" customWidth="1"/>
    <col min="15" max="15" width="8" bestFit="1" customWidth="1"/>
    <col min="16" max="16" width="8.42578125" bestFit="1" customWidth="1"/>
    <col min="17" max="17" width="8.28515625" bestFit="1" customWidth="1"/>
    <col min="18" max="18" width="3.5703125" customWidth="1"/>
    <col min="19" max="19" width="8" bestFit="1" customWidth="1"/>
    <col min="20" max="20" width="8.42578125" bestFit="1" customWidth="1"/>
    <col min="21" max="21" width="8.28515625" bestFit="1" customWidth="1"/>
    <col min="22" max="22" width="17.28515625" customWidth="1"/>
  </cols>
  <sheetData>
    <row r="5" spans="2:25" x14ac:dyDescent="0.25">
      <c r="B5" s="313" t="s">
        <v>125</v>
      </c>
      <c r="C5" s="308"/>
      <c r="D5" s="308"/>
      <c r="E5" s="308"/>
      <c r="F5" s="308"/>
      <c r="G5" s="308"/>
      <c r="H5" s="308"/>
      <c r="I5" s="308"/>
      <c r="J5" s="308"/>
      <c r="K5" s="308"/>
      <c r="L5" s="308"/>
      <c r="M5" s="308"/>
      <c r="N5" s="308"/>
      <c r="O5" s="308"/>
      <c r="P5" s="308"/>
      <c r="Q5" s="308"/>
      <c r="R5" s="308"/>
      <c r="S5" s="308"/>
      <c r="T5" s="308"/>
      <c r="U5" s="309"/>
      <c r="V5" s="42"/>
      <c r="W5" s="42"/>
      <c r="X5" s="42"/>
      <c r="Y5" s="42"/>
    </row>
    <row r="6" spans="2:25" x14ac:dyDescent="0.25">
      <c r="B6" s="166"/>
      <c r="C6" s="167"/>
      <c r="D6" s="167"/>
      <c r="E6" s="167"/>
      <c r="F6" s="168"/>
      <c r="G6" s="308" t="s">
        <v>126</v>
      </c>
      <c r="H6" s="308"/>
      <c r="I6" s="308"/>
      <c r="J6" s="308"/>
      <c r="K6" s="308"/>
      <c r="L6" s="308"/>
      <c r="M6" s="308"/>
      <c r="N6" s="308"/>
      <c r="O6" s="308"/>
      <c r="P6" s="308"/>
      <c r="Q6" s="308"/>
      <c r="R6" s="308"/>
      <c r="S6" s="308"/>
      <c r="T6" s="308"/>
      <c r="U6" s="309"/>
      <c r="V6" s="42"/>
      <c r="W6" s="42"/>
      <c r="X6" s="42"/>
      <c r="Y6" s="42"/>
    </row>
    <row r="7" spans="2:25" x14ac:dyDescent="0.25">
      <c r="B7" s="303" t="s">
        <v>98</v>
      </c>
      <c r="C7" s="304" t="s">
        <v>127</v>
      </c>
      <c r="D7" s="303" t="s">
        <v>128</v>
      </c>
      <c r="E7" s="305" t="s">
        <v>100</v>
      </c>
      <c r="F7" s="140"/>
      <c r="G7" s="306" t="s">
        <v>129</v>
      </c>
      <c r="H7" s="307"/>
      <c r="I7" s="307"/>
      <c r="J7" s="140"/>
      <c r="K7" s="306" t="s">
        <v>130</v>
      </c>
      <c r="L7" s="307"/>
      <c r="M7" s="307"/>
      <c r="N7" s="140"/>
      <c r="O7" s="307" t="s">
        <v>131</v>
      </c>
      <c r="P7" s="307"/>
      <c r="Q7" s="307"/>
      <c r="R7" s="140"/>
      <c r="S7" s="307" t="s">
        <v>132</v>
      </c>
      <c r="T7" s="307"/>
      <c r="U7" s="307"/>
      <c r="V7" s="42"/>
      <c r="W7" s="42"/>
      <c r="X7" s="42"/>
      <c r="Y7" s="42"/>
    </row>
    <row r="8" spans="2:25" x14ac:dyDescent="0.25">
      <c r="B8" s="303"/>
      <c r="C8" s="304"/>
      <c r="D8" s="303"/>
      <c r="E8" s="305"/>
      <c r="F8" s="141"/>
      <c r="G8" s="123" t="s">
        <v>133</v>
      </c>
      <c r="H8" s="123" t="s">
        <v>134</v>
      </c>
      <c r="I8" s="123" t="s">
        <v>135</v>
      </c>
      <c r="J8" s="141"/>
      <c r="K8" s="123" t="s">
        <v>133</v>
      </c>
      <c r="L8" s="82" t="s">
        <v>134</v>
      </c>
      <c r="M8" s="82" t="s">
        <v>135</v>
      </c>
      <c r="N8" s="141"/>
      <c r="O8" s="82" t="s">
        <v>133</v>
      </c>
      <c r="P8" s="82" t="s">
        <v>134</v>
      </c>
      <c r="Q8" s="82" t="s">
        <v>135</v>
      </c>
      <c r="R8" s="141"/>
      <c r="S8" s="82" t="s">
        <v>133</v>
      </c>
      <c r="T8" s="82" t="s">
        <v>134</v>
      </c>
      <c r="U8" s="82" t="s">
        <v>135</v>
      </c>
      <c r="V8" s="42"/>
      <c r="W8" s="42"/>
      <c r="X8" s="42"/>
      <c r="Y8" s="42"/>
    </row>
    <row r="9" spans="2:25" x14ac:dyDescent="0.25">
      <c r="B9" s="416">
        <v>1</v>
      </c>
      <c r="C9" s="417" t="s">
        <v>394</v>
      </c>
      <c r="D9" s="55" t="s">
        <v>137</v>
      </c>
      <c r="E9" s="418">
        <v>6144</v>
      </c>
      <c r="F9" s="142"/>
      <c r="G9" s="136">
        <v>0</v>
      </c>
      <c r="H9" s="136">
        <v>0</v>
      </c>
      <c r="I9" s="147">
        <v>0</v>
      </c>
      <c r="J9" s="142"/>
      <c r="K9" s="136">
        <v>0</v>
      </c>
      <c r="L9" s="56">
        <v>0</v>
      </c>
      <c r="M9" s="56">
        <v>0</v>
      </c>
      <c r="N9" s="142"/>
      <c r="O9" s="56">
        <v>0</v>
      </c>
      <c r="P9" s="56">
        <v>0</v>
      </c>
      <c r="Q9" s="56">
        <v>0</v>
      </c>
      <c r="R9" s="142"/>
      <c r="S9" s="56">
        <v>0</v>
      </c>
      <c r="T9" s="56">
        <v>0</v>
      </c>
      <c r="U9" s="56">
        <v>0</v>
      </c>
      <c r="V9" s="42"/>
      <c r="W9" s="42"/>
      <c r="X9" s="42"/>
      <c r="Y9" s="42"/>
    </row>
    <row r="10" spans="2:25" x14ac:dyDescent="0.25">
      <c r="B10" s="416"/>
      <c r="C10" s="417"/>
      <c r="D10" s="55" t="s">
        <v>138</v>
      </c>
      <c r="E10" s="418"/>
      <c r="F10" s="142"/>
      <c r="G10" s="136">
        <v>0</v>
      </c>
      <c r="H10" s="136">
        <v>0</v>
      </c>
      <c r="I10" s="147">
        <v>0</v>
      </c>
      <c r="J10" s="142"/>
      <c r="K10" s="136">
        <v>0</v>
      </c>
      <c r="L10" s="56">
        <v>0</v>
      </c>
      <c r="M10" s="56">
        <v>0</v>
      </c>
      <c r="N10" s="142"/>
      <c r="O10" s="56">
        <v>0</v>
      </c>
      <c r="P10" s="56">
        <v>0</v>
      </c>
      <c r="Q10" s="56">
        <v>0</v>
      </c>
      <c r="R10" s="142"/>
      <c r="S10" s="56">
        <v>0</v>
      </c>
      <c r="T10" s="56">
        <v>0</v>
      </c>
      <c r="U10" s="56">
        <v>0</v>
      </c>
      <c r="V10" s="42"/>
      <c r="W10" s="42"/>
      <c r="X10" s="42"/>
      <c r="Y10" s="42"/>
    </row>
    <row r="11" spans="2:25" x14ac:dyDescent="0.25">
      <c r="B11" s="416">
        <v>2</v>
      </c>
      <c r="C11" s="417" t="s">
        <v>396</v>
      </c>
      <c r="D11" s="55" t="s">
        <v>137</v>
      </c>
      <c r="E11" s="418">
        <v>30720</v>
      </c>
      <c r="F11" s="142"/>
      <c r="G11" s="136">
        <v>0</v>
      </c>
      <c r="H11" s="136">
        <v>0</v>
      </c>
      <c r="I11" s="147">
        <v>0</v>
      </c>
      <c r="J11" s="142"/>
      <c r="K11" s="136">
        <v>0</v>
      </c>
      <c r="L11" s="56">
        <v>0</v>
      </c>
      <c r="M11" s="56">
        <v>0</v>
      </c>
      <c r="N11" s="142"/>
      <c r="O11" s="56">
        <v>0</v>
      </c>
      <c r="P11" s="56">
        <v>0</v>
      </c>
      <c r="Q11" s="56">
        <v>0</v>
      </c>
      <c r="R11" s="142"/>
      <c r="S11" s="56">
        <v>0</v>
      </c>
      <c r="T11" s="56">
        <v>0</v>
      </c>
      <c r="U11" s="56">
        <v>0</v>
      </c>
      <c r="V11" s="42"/>
      <c r="W11" s="42"/>
      <c r="X11" s="42"/>
      <c r="Y11" s="42"/>
    </row>
    <row r="12" spans="2:25" x14ac:dyDescent="0.25">
      <c r="B12" s="416"/>
      <c r="C12" s="417"/>
      <c r="D12" s="55" t="s">
        <v>138</v>
      </c>
      <c r="E12" s="418"/>
      <c r="F12" s="142"/>
      <c r="G12" s="136">
        <v>0</v>
      </c>
      <c r="H12" s="136">
        <v>0</v>
      </c>
      <c r="I12" s="147">
        <v>0</v>
      </c>
      <c r="J12" s="142"/>
      <c r="K12" s="136">
        <v>0</v>
      </c>
      <c r="L12" s="56">
        <v>0</v>
      </c>
      <c r="M12" s="56">
        <v>0</v>
      </c>
      <c r="N12" s="142"/>
      <c r="O12" s="56">
        <v>0</v>
      </c>
      <c r="P12" s="56">
        <v>0</v>
      </c>
      <c r="Q12" s="56">
        <v>0</v>
      </c>
      <c r="R12" s="142"/>
      <c r="S12" s="56">
        <v>0</v>
      </c>
      <c r="T12" s="56">
        <v>0</v>
      </c>
      <c r="U12" s="56">
        <v>0</v>
      </c>
      <c r="V12" s="42"/>
      <c r="W12" s="42"/>
      <c r="X12" s="42"/>
      <c r="Y12" s="42"/>
    </row>
    <row r="13" spans="2:25" x14ac:dyDescent="0.25">
      <c r="B13" s="416">
        <v>3</v>
      </c>
      <c r="C13" s="417" t="s">
        <v>218</v>
      </c>
      <c r="D13" s="55" t="s">
        <v>137</v>
      </c>
      <c r="E13" s="418">
        <v>20480</v>
      </c>
      <c r="F13" s="142"/>
      <c r="G13" s="136">
        <v>0</v>
      </c>
      <c r="H13" s="136">
        <v>0</v>
      </c>
      <c r="I13" s="147">
        <v>0</v>
      </c>
      <c r="J13" s="142"/>
      <c r="K13" s="136">
        <v>0</v>
      </c>
      <c r="L13" s="56">
        <v>0</v>
      </c>
      <c r="M13" s="56">
        <v>0</v>
      </c>
      <c r="N13" s="142"/>
      <c r="O13" s="56">
        <v>0</v>
      </c>
      <c r="P13" s="56">
        <v>0</v>
      </c>
      <c r="Q13" s="56">
        <v>0</v>
      </c>
      <c r="R13" s="142"/>
      <c r="S13" s="56">
        <v>0</v>
      </c>
      <c r="T13" s="56">
        <v>0</v>
      </c>
      <c r="U13" s="56">
        <v>0</v>
      </c>
      <c r="V13" s="42"/>
      <c r="W13" s="42"/>
      <c r="X13" s="42"/>
      <c r="Y13" s="42"/>
    </row>
    <row r="14" spans="2:25" x14ac:dyDescent="0.25">
      <c r="B14" s="416"/>
      <c r="C14" s="417"/>
      <c r="D14" s="55" t="s">
        <v>138</v>
      </c>
      <c r="E14" s="418"/>
      <c r="F14" s="142"/>
      <c r="G14" s="136">
        <v>0</v>
      </c>
      <c r="H14" s="136">
        <v>0</v>
      </c>
      <c r="I14" s="147">
        <v>0</v>
      </c>
      <c r="J14" s="142"/>
      <c r="K14" s="136">
        <v>0</v>
      </c>
      <c r="L14" s="56">
        <v>0</v>
      </c>
      <c r="M14" s="56">
        <v>0</v>
      </c>
      <c r="N14" s="142"/>
      <c r="O14" s="56">
        <v>0</v>
      </c>
      <c r="P14" s="56">
        <v>0</v>
      </c>
      <c r="Q14" s="56">
        <v>0</v>
      </c>
      <c r="R14" s="142"/>
      <c r="S14" s="56">
        <v>0</v>
      </c>
      <c r="T14" s="56">
        <v>0</v>
      </c>
      <c r="U14" s="56">
        <v>0</v>
      </c>
      <c r="V14" s="42"/>
      <c r="W14" s="42"/>
      <c r="X14" s="42"/>
      <c r="Y14" s="42"/>
    </row>
    <row r="15" spans="2:25" x14ac:dyDescent="0.25">
      <c r="B15" s="416">
        <v>4</v>
      </c>
      <c r="C15" s="423" t="s">
        <v>388</v>
      </c>
      <c r="D15" s="55" t="s">
        <v>137</v>
      </c>
      <c r="E15" s="418">
        <v>14336</v>
      </c>
      <c r="F15" s="142"/>
      <c r="G15" s="136">
        <v>0</v>
      </c>
      <c r="H15" s="136">
        <v>0</v>
      </c>
      <c r="I15" s="147">
        <v>0</v>
      </c>
      <c r="J15" s="142"/>
      <c r="K15" s="136">
        <v>0</v>
      </c>
      <c r="L15" s="56">
        <v>0</v>
      </c>
      <c r="M15" s="115">
        <v>0</v>
      </c>
      <c r="N15" s="142"/>
      <c r="O15" s="165">
        <v>0</v>
      </c>
      <c r="P15" s="56">
        <v>0</v>
      </c>
      <c r="Q15" s="56">
        <v>0</v>
      </c>
      <c r="R15" s="142"/>
      <c r="S15" s="56">
        <v>0</v>
      </c>
      <c r="T15" s="56">
        <v>0</v>
      </c>
      <c r="U15" s="56">
        <v>0</v>
      </c>
      <c r="V15" s="42"/>
      <c r="W15" s="42"/>
      <c r="X15" s="42"/>
      <c r="Y15" s="42"/>
    </row>
    <row r="16" spans="2:25" x14ac:dyDescent="0.25">
      <c r="B16" s="416"/>
      <c r="C16" s="423"/>
      <c r="D16" s="55" t="s">
        <v>138</v>
      </c>
      <c r="E16" s="418"/>
      <c r="F16" s="142"/>
      <c r="G16" s="136">
        <v>0</v>
      </c>
      <c r="H16" s="136">
        <v>0</v>
      </c>
      <c r="I16" s="147">
        <v>0</v>
      </c>
      <c r="J16" s="142"/>
      <c r="K16" s="136">
        <v>0</v>
      </c>
      <c r="L16" s="56">
        <v>0</v>
      </c>
      <c r="M16" s="115">
        <v>0</v>
      </c>
      <c r="N16" s="142"/>
      <c r="O16" s="165">
        <v>0</v>
      </c>
      <c r="P16" s="56">
        <v>0</v>
      </c>
      <c r="Q16" s="56">
        <v>0</v>
      </c>
      <c r="R16" s="142"/>
      <c r="S16" s="56">
        <v>0</v>
      </c>
      <c r="T16" s="56">
        <v>0</v>
      </c>
      <c r="U16" s="56">
        <v>0</v>
      </c>
      <c r="V16" s="42"/>
      <c r="W16" s="42"/>
      <c r="X16" s="42"/>
      <c r="Y16" s="42"/>
    </row>
    <row r="17" spans="2:25" x14ac:dyDescent="0.25">
      <c r="B17" s="416">
        <v>5</v>
      </c>
      <c r="C17" s="417" t="s">
        <v>406</v>
      </c>
      <c r="D17" s="55" t="s">
        <v>137</v>
      </c>
      <c r="E17" s="418">
        <v>6144</v>
      </c>
      <c r="F17" s="142"/>
      <c r="G17" s="136">
        <v>0</v>
      </c>
      <c r="H17" s="136">
        <v>0</v>
      </c>
      <c r="I17" s="147">
        <v>0</v>
      </c>
      <c r="J17" s="142"/>
      <c r="K17" s="136">
        <v>0</v>
      </c>
      <c r="L17" s="56">
        <v>0</v>
      </c>
      <c r="M17" s="56">
        <v>0</v>
      </c>
      <c r="N17" s="142"/>
      <c r="O17" s="56">
        <v>0</v>
      </c>
      <c r="P17" s="56">
        <v>0</v>
      </c>
      <c r="Q17" s="56">
        <v>0</v>
      </c>
      <c r="R17" s="142"/>
      <c r="S17" s="56">
        <v>0</v>
      </c>
      <c r="T17" s="56">
        <v>0</v>
      </c>
      <c r="U17" s="56">
        <v>0</v>
      </c>
      <c r="V17" s="42"/>
      <c r="W17" s="42"/>
      <c r="X17" s="42"/>
      <c r="Y17" s="42"/>
    </row>
    <row r="18" spans="2:25" x14ac:dyDescent="0.25">
      <c r="B18" s="416"/>
      <c r="C18" s="417"/>
      <c r="D18" s="55" t="s">
        <v>138</v>
      </c>
      <c r="E18" s="418"/>
      <c r="F18" s="142"/>
      <c r="G18" s="136">
        <v>0</v>
      </c>
      <c r="H18" s="136">
        <v>0</v>
      </c>
      <c r="I18" s="147">
        <v>0</v>
      </c>
      <c r="J18" s="142"/>
      <c r="K18" s="136">
        <v>0</v>
      </c>
      <c r="L18" s="56">
        <v>0</v>
      </c>
      <c r="M18" s="56">
        <v>0</v>
      </c>
      <c r="N18" s="142"/>
      <c r="O18" s="56">
        <v>0</v>
      </c>
      <c r="P18" s="56">
        <v>0</v>
      </c>
      <c r="Q18" s="56">
        <v>0</v>
      </c>
      <c r="R18" s="142"/>
      <c r="S18" s="56">
        <v>0</v>
      </c>
      <c r="T18" s="56">
        <v>0</v>
      </c>
      <c r="U18" s="56">
        <v>0</v>
      </c>
      <c r="V18" s="42"/>
      <c r="W18" s="42"/>
      <c r="X18" s="42"/>
      <c r="Y18" s="42"/>
    </row>
    <row r="19" spans="2:25" x14ac:dyDescent="0.25">
      <c r="B19" s="416">
        <v>6</v>
      </c>
      <c r="C19" s="417" t="s">
        <v>219</v>
      </c>
      <c r="D19" s="55" t="s">
        <v>137</v>
      </c>
      <c r="E19" s="418">
        <v>66560</v>
      </c>
      <c r="F19" s="142"/>
      <c r="G19" s="136">
        <v>0</v>
      </c>
      <c r="H19" s="136">
        <v>0</v>
      </c>
      <c r="I19" s="147">
        <v>0</v>
      </c>
      <c r="J19" s="142"/>
      <c r="K19" s="136">
        <v>0</v>
      </c>
      <c r="L19" s="56">
        <v>0</v>
      </c>
      <c r="M19" s="56">
        <v>0</v>
      </c>
      <c r="N19" s="142"/>
      <c r="O19" s="56">
        <v>0</v>
      </c>
      <c r="P19" s="56">
        <v>0</v>
      </c>
      <c r="Q19" s="56">
        <v>0</v>
      </c>
      <c r="R19" s="142"/>
      <c r="S19" s="56">
        <v>0</v>
      </c>
      <c r="T19" s="56">
        <v>0</v>
      </c>
      <c r="U19" s="56">
        <v>0</v>
      </c>
      <c r="V19" s="42"/>
      <c r="W19" s="42"/>
      <c r="X19" s="42"/>
      <c r="Y19" s="42"/>
    </row>
    <row r="20" spans="2:25" x14ac:dyDescent="0.25">
      <c r="B20" s="416"/>
      <c r="C20" s="417"/>
      <c r="D20" s="55" t="s">
        <v>138</v>
      </c>
      <c r="E20" s="418"/>
      <c r="F20" s="142"/>
      <c r="G20" s="136">
        <v>0</v>
      </c>
      <c r="H20" s="136">
        <v>0</v>
      </c>
      <c r="I20" s="147">
        <v>0</v>
      </c>
      <c r="J20" s="142"/>
      <c r="K20" s="136">
        <v>0</v>
      </c>
      <c r="L20" s="56">
        <v>0</v>
      </c>
      <c r="M20" s="56">
        <v>0</v>
      </c>
      <c r="N20" s="142"/>
      <c r="O20" s="56">
        <v>0</v>
      </c>
      <c r="P20" s="56">
        <v>0</v>
      </c>
      <c r="Q20" s="56">
        <v>0</v>
      </c>
      <c r="R20" s="142"/>
      <c r="S20" s="56">
        <v>0</v>
      </c>
      <c r="T20" s="56">
        <v>0</v>
      </c>
      <c r="U20" s="56">
        <v>0</v>
      </c>
      <c r="V20" s="42"/>
      <c r="W20" s="42"/>
      <c r="X20" s="42"/>
      <c r="Y20" s="42"/>
    </row>
    <row r="21" spans="2:25" x14ac:dyDescent="0.25">
      <c r="B21" s="416">
        <v>7</v>
      </c>
      <c r="C21" s="417" t="s">
        <v>207</v>
      </c>
      <c r="D21" s="55" t="s">
        <v>137</v>
      </c>
      <c r="E21" s="418">
        <v>6144</v>
      </c>
      <c r="F21" s="142"/>
      <c r="G21" s="136">
        <v>0</v>
      </c>
      <c r="H21" s="136">
        <v>0</v>
      </c>
      <c r="I21" s="147">
        <v>0</v>
      </c>
      <c r="J21" s="142"/>
      <c r="K21" s="136">
        <v>0</v>
      </c>
      <c r="L21" s="56">
        <v>0</v>
      </c>
      <c r="M21" s="56">
        <v>0</v>
      </c>
      <c r="N21" s="142"/>
      <c r="O21" s="56">
        <v>0</v>
      </c>
      <c r="P21" s="56">
        <v>0</v>
      </c>
      <c r="Q21" s="56">
        <v>0</v>
      </c>
      <c r="R21" s="142"/>
      <c r="S21" s="56">
        <v>0</v>
      </c>
      <c r="T21" s="56">
        <v>0</v>
      </c>
      <c r="U21" s="56">
        <v>0</v>
      </c>
      <c r="V21" s="42"/>
      <c r="W21" s="42"/>
      <c r="X21" s="42"/>
      <c r="Y21" s="42"/>
    </row>
    <row r="22" spans="2:25" x14ac:dyDescent="0.25">
      <c r="B22" s="416"/>
      <c r="C22" s="417"/>
      <c r="D22" s="55" t="s">
        <v>138</v>
      </c>
      <c r="E22" s="418"/>
      <c r="F22" s="142"/>
      <c r="G22" s="136">
        <v>0</v>
      </c>
      <c r="H22" s="136">
        <v>0</v>
      </c>
      <c r="I22" s="147">
        <v>0</v>
      </c>
      <c r="J22" s="142"/>
      <c r="K22" s="136">
        <v>0</v>
      </c>
      <c r="L22" s="56">
        <v>0</v>
      </c>
      <c r="M22" s="56">
        <v>0</v>
      </c>
      <c r="N22" s="142"/>
      <c r="O22" s="56">
        <v>0</v>
      </c>
      <c r="P22" s="56">
        <v>0</v>
      </c>
      <c r="Q22" s="56">
        <v>0</v>
      </c>
      <c r="R22" s="142"/>
      <c r="S22" s="56">
        <v>0</v>
      </c>
      <c r="T22" s="56">
        <v>0</v>
      </c>
      <c r="U22" s="56">
        <v>0</v>
      </c>
      <c r="V22" s="42"/>
      <c r="W22" s="42"/>
      <c r="X22" s="42"/>
      <c r="Y22" s="42"/>
    </row>
    <row r="23" spans="2:25" x14ac:dyDescent="0.25">
      <c r="B23" s="416">
        <v>8</v>
      </c>
      <c r="C23" s="417" t="s">
        <v>220</v>
      </c>
      <c r="D23" s="55" t="s">
        <v>137</v>
      </c>
      <c r="E23" s="418">
        <v>512</v>
      </c>
      <c r="F23" s="142"/>
      <c r="G23" s="136">
        <v>0</v>
      </c>
      <c r="H23" s="136">
        <v>0</v>
      </c>
      <c r="I23" s="147">
        <v>0</v>
      </c>
      <c r="J23" s="142"/>
      <c r="K23" s="136">
        <v>0</v>
      </c>
      <c r="L23" s="56">
        <v>0</v>
      </c>
      <c r="M23" s="56">
        <v>0</v>
      </c>
      <c r="N23" s="142"/>
      <c r="O23" s="56">
        <v>0</v>
      </c>
      <c r="P23" s="56">
        <v>0</v>
      </c>
      <c r="Q23" s="56">
        <v>0</v>
      </c>
      <c r="R23" s="142"/>
      <c r="S23" s="56">
        <v>0</v>
      </c>
      <c r="T23" s="56">
        <v>0</v>
      </c>
      <c r="U23" s="56">
        <v>0</v>
      </c>
      <c r="V23" s="42"/>
      <c r="W23" s="42"/>
      <c r="X23" s="42"/>
      <c r="Y23" s="42"/>
    </row>
    <row r="24" spans="2:25" x14ac:dyDescent="0.25">
      <c r="B24" s="416"/>
      <c r="C24" s="417"/>
      <c r="D24" s="55" t="s">
        <v>138</v>
      </c>
      <c r="E24" s="418"/>
      <c r="F24" s="142"/>
      <c r="G24" s="136">
        <v>0</v>
      </c>
      <c r="H24" s="136">
        <v>0</v>
      </c>
      <c r="I24" s="147">
        <v>0</v>
      </c>
      <c r="J24" s="142"/>
      <c r="K24" s="136">
        <v>0</v>
      </c>
      <c r="L24" s="56">
        <v>0</v>
      </c>
      <c r="M24" s="56">
        <v>0</v>
      </c>
      <c r="N24" s="142"/>
      <c r="O24" s="56">
        <v>0</v>
      </c>
      <c r="P24" s="56">
        <v>0</v>
      </c>
      <c r="Q24" s="56">
        <v>0</v>
      </c>
      <c r="R24" s="142"/>
      <c r="S24" s="56">
        <v>0</v>
      </c>
      <c r="T24" s="56">
        <v>0</v>
      </c>
      <c r="U24" s="56">
        <v>0</v>
      </c>
      <c r="V24" s="42"/>
      <c r="W24" s="42"/>
      <c r="X24" s="42"/>
      <c r="Y24" s="42"/>
    </row>
    <row r="25" spans="2:25" x14ac:dyDescent="0.25">
      <c r="B25" s="416">
        <v>9</v>
      </c>
      <c r="C25" s="417" t="s">
        <v>416</v>
      </c>
      <c r="D25" s="55" t="s">
        <v>137</v>
      </c>
      <c r="E25" s="418">
        <v>6144</v>
      </c>
      <c r="F25" s="142"/>
      <c r="G25" s="136">
        <v>0</v>
      </c>
      <c r="H25" s="136">
        <v>0</v>
      </c>
      <c r="I25" s="147">
        <v>0</v>
      </c>
      <c r="J25" s="142"/>
      <c r="K25" s="136">
        <v>0</v>
      </c>
      <c r="L25" s="56">
        <v>0</v>
      </c>
      <c r="M25" s="56">
        <v>0</v>
      </c>
      <c r="N25" s="142"/>
      <c r="O25" s="56">
        <v>0</v>
      </c>
      <c r="P25" s="56">
        <v>0</v>
      </c>
      <c r="Q25" s="56">
        <v>0</v>
      </c>
      <c r="R25" s="142"/>
      <c r="S25" s="56">
        <v>0</v>
      </c>
      <c r="T25" s="56">
        <v>0</v>
      </c>
      <c r="U25" s="56">
        <v>0</v>
      </c>
      <c r="V25" s="42"/>
      <c r="W25" s="42"/>
      <c r="X25" s="42"/>
      <c r="Y25" s="42"/>
    </row>
    <row r="26" spans="2:25" x14ac:dyDescent="0.25">
      <c r="B26" s="416"/>
      <c r="C26" s="417"/>
      <c r="D26" s="55" t="s">
        <v>138</v>
      </c>
      <c r="E26" s="418"/>
      <c r="F26" s="142"/>
      <c r="G26" s="136">
        <v>0</v>
      </c>
      <c r="H26" s="136">
        <v>0</v>
      </c>
      <c r="I26" s="147">
        <v>0</v>
      </c>
      <c r="J26" s="142"/>
      <c r="K26" s="136">
        <v>0</v>
      </c>
      <c r="L26" s="56">
        <v>0</v>
      </c>
      <c r="M26" s="56">
        <v>0</v>
      </c>
      <c r="N26" s="142"/>
      <c r="O26" s="56">
        <v>0</v>
      </c>
      <c r="P26" s="56">
        <v>0</v>
      </c>
      <c r="Q26" s="56">
        <v>0</v>
      </c>
      <c r="R26" s="142"/>
      <c r="S26" s="56">
        <v>0</v>
      </c>
      <c r="T26" s="56">
        <v>0</v>
      </c>
      <c r="U26" s="56">
        <v>0</v>
      </c>
      <c r="V26" s="42"/>
      <c r="W26" s="42"/>
      <c r="X26" s="42"/>
      <c r="Y26" s="42"/>
    </row>
    <row r="27" spans="2:25" x14ac:dyDescent="0.25">
      <c r="B27" s="416">
        <v>10</v>
      </c>
      <c r="C27" s="417" t="s">
        <v>221</v>
      </c>
      <c r="D27" s="55" t="s">
        <v>137</v>
      </c>
      <c r="E27" s="418">
        <v>92160</v>
      </c>
      <c r="F27" s="142"/>
      <c r="G27" s="136">
        <v>0</v>
      </c>
      <c r="H27" s="136">
        <v>0</v>
      </c>
      <c r="I27" s="147">
        <v>0</v>
      </c>
      <c r="J27" s="142"/>
      <c r="K27" s="136">
        <v>0</v>
      </c>
      <c r="L27" s="56">
        <v>0</v>
      </c>
      <c r="M27" s="56">
        <v>0</v>
      </c>
      <c r="N27" s="142"/>
      <c r="O27" s="56">
        <v>0</v>
      </c>
      <c r="P27" s="56">
        <v>0</v>
      </c>
      <c r="Q27" s="56">
        <v>0</v>
      </c>
      <c r="R27" s="142"/>
      <c r="S27" s="56">
        <v>0</v>
      </c>
      <c r="T27" s="56">
        <v>0</v>
      </c>
      <c r="U27" s="56">
        <v>0</v>
      </c>
      <c r="V27" s="42"/>
      <c r="W27" s="42"/>
      <c r="X27" s="42"/>
      <c r="Y27" s="42"/>
    </row>
    <row r="28" spans="2:25" x14ac:dyDescent="0.25">
      <c r="B28" s="416"/>
      <c r="C28" s="417"/>
      <c r="D28" s="55" t="s">
        <v>138</v>
      </c>
      <c r="E28" s="418"/>
      <c r="F28" s="142"/>
      <c r="G28" s="136">
        <v>0</v>
      </c>
      <c r="H28" s="136">
        <v>0</v>
      </c>
      <c r="I28" s="147">
        <v>0</v>
      </c>
      <c r="J28" s="142"/>
      <c r="K28" s="136">
        <v>0</v>
      </c>
      <c r="L28" s="56">
        <v>0</v>
      </c>
      <c r="M28" s="56">
        <v>0</v>
      </c>
      <c r="N28" s="142"/>
      <c r="O28" s="56">
        <v>0</v>
      </c>
      <c r="P28" s="56">
        <v>0</v>
      </c>
      <c r="Q28" s="56">
        <v>0</v>
      </c>
      <c r="R28" s="142"/>
      <c r="S28" s="56">
        <v>0</v>
      </c>
      <c r="T28" s="56">
        <v>0</v>
      </c>
      <c r="U28" s="56">
        <v>0</v>
      </c>
      <c r="V28" s="42"/>
      <c r="W28" s="42"/>
      <c r="X28" s="42"/>
      <c r="Y28" s="42"/>
    </row>
    <row r="29" spans="2:25" x14ac:dyDescent="0.25">
      <c r="B29" s="416">
        <v>11</v>
      </c>
      <c r="C29" s="417" t="s">
        <v>424</v>
      </c>
      <c r="D29" s="55" t="s">
        <v>137</v>
      </c>
      <c r="E29" s="418">
        <v>6144</v>
      </c>
      <c r="F29" s="142"/>
      <c r="G29" s="136">
        <v>0</v>
      </c>
      <c r="H29" s="136">
        <v>0</v>
      </c>
      <c r="I29" s="147">
        <v>0</v>
      </c>
      <c r="J29" s="142"/>
      <c r="K29" s="136">
        <v>0</v>
      </c>
      <c r="L29" s="56">
        <v>0</v>
      </c>
      <c r="M29" s="56">
        <v>0</v>
      </c>
      <c r="N29" s="142"/>
      <c r="O29" s="56">
        <v>0</v>
      </c>
      <c r="P29" s="56">
        <v>0</v>
      </c>
      <c r="Q29" s="56">
        <v>0</v>
      </c>
      <c r="R29" s="142"/>
      <c r="S29" s="56">
        <v>0</v>
      </c>
      <c r="T29" s="56">
        <v>0</v>
      </c>
      <c r="U29" s="56">
        <v>0</v>
      </c>
      <c r="V29" s="42"/>
      <c r="W29" s="42"/>
      <c r="X29" s="42"/>
      <c r="Y29" s="42"/>
    </row>
    <row r="30" spans="2:25" x14ac:dyDescent="0.25">
      <c r="B30" s="416"/>
      <c r="C30" s="417"/>
      <c r="D30" s="55" t="s">
        <v>138</v>
      </c>
      <c r="E30" s="418"/>
      <c r="F30" s="142"/>
      <c r="G30" s="136">
        <v>0</v>
      </c>
      <c r="H30" s="136">
        <v>0</v>
      </c>
      <c r="I30" s="147">
        <v>0</v>
      </c>
      <c r="J30" s="142"/>
      <c r="K30" s="136">
        <v>0</v>
      </c>
      <c r="L30" s="56">
        <v>0</v>
      </c>
      <c r="M30" s="56">
        <v>0</v>
      </c>
      <c r="N30" s="142"/>
      <c r="O30" s="56">
        <v>0</v>
      </c>
      <c r="P30" s="56">
        <v>0</v>
      </c>
      <c r="Q30" s="56">
        <v>0</v>
      </c>
      <c r="R30" s="142"/>
      <c r="S30" s="56">
        <v>0</v>
      </c>
      <c r="T30" s="56">
        <v>0</v>
      </c>
      <c r="U30" s="56">
        <v>0</v>
      </c>
      <c r="V30" s="42"/>
      <c r="W30" s="42"/>
      <c r="X30" s="42"/>
      <c r="Y30" s="42"/>
    </row>
    <row r="31" spans="2:25" x14ac:dyDescent="0.25">
      <c r="B31" s="416">
        <v>12</v>
      </c>
      <c r="C31" s="417" t="s">
        <v>222</v>
      </c>
      <c r="D31" s="55" t="s">
        <v>137</v>
      </c>
      <c r="E31" s="418">
        <v>8192</v>
      </c>
      <c r="F31" s="142"/>
      <c r="G31" s="136">
        <v>0</v>
      </c>
      <c r="H31" s="136">
        <v>0</v>
      </c>
      <c r="I31" s="147">
        <v>0</v>
      </c>
      <c r="J31" s="142"/>
      <c r="K31" s="136">
        <v>0</v>
      </c>
      <c r="L31" s="56">
        <v>0</v>
      </c>
      <c r="M31" s="56">
        <v>0</v>
      </c>
      <c r="N31" s="142"/>
      <c r="O31" s="56">
        <v>0</v>
      </c>
      <c r="P31" s="56">
        <v>0</v>
      </c>
      <c r="Q31" s="56">
        <v>0</v>
      </c>
      <c r="R31" s="142"/>
      <c r="S31" s="56">
        <v>0</v>
      </c>
      <c r="T31" s="56">
        <v>0</v>
      </c>
      <c r="U31" s="56">
        <v>0</v>
      </c>
      <c r="V31" s="42"/>
      <c r="W31" s="42"/>
      <c r="X31" s="42"/>
      <c r="Y31" s="42"/>
    </row>
    <row r="32" spans="2:25" x14ac:dyDescent="0.25">
      <c r="B32" s="416"/>
      <c r="C32" s="417"/>
      <c r="D32" s="55" t="s">
        <v>138</v>
      </c>
      <c r="E32" s="418"/>
      <c r="F32" s="142"/>
      <c r="G32" s="136">
        <v>0</v>
      </c>
      <c r="H32" s="136">
        <v>0</v>
      </c>
      <c r="I32" s="147">
        <v>0</v>
      </c>
      <c r="J32" s="142"/>
      <c r="K32" s="136">
        <v>0</v>
      </c>
      <c r="L32" s="56">
        <v>0</v>
      </c>
      <c r="M32" s="56">
        <v>0</v>
      </c>
      <c r="N32" s="142"/>
      <c r="O32" s="56">
        <v>0</v>
      </c>
      <c r="P32" s="56">
        <v>0</v>
      </c>
      <c r="Q32" s="56">
        <v>0</v>
      </c>
      <c r="R32" s="142"/>
      <c r="S32" s="56">
        <v>0</v>
      </c>
      <c r="T32" s="56">
        <v>0</v>
      </c>
      <c r="U32" s="56">
        <v>0</v>
      </c>
      <c r="V32" s="42"/>
      <c r="W32" s="42"/>
      <c r="X32" s="42"/>
      <c r="Y32" s="42"/>
    </row>
    <row r="33" spans="2:25" x14ac:dyDescent="0.25">
      <c r="B33" s="416">
        <v>13</v>
      </c>
      <c r="C33" s="417" t="s">
        <v>436</v>
      </c>
      <c r="D33" s="55" t="s">
        <v>137</v>
      </c>
      <c r="E33" s="418">
        <v>6144</v>
      </c>
      <c r="F33" s="142"/>
      <c r="G33" s="136">
        <v>0</v>
      </c>
      <c r="H33" s="136">
        <v>0</v>
      </c>
      <c r="I33" s="147">
        <v>0</v>
      </c>
      <c r="J33" s="142"/>
      <c r="K33" s="136">
        <v>0</v>
      </c>
      <c r="L33" s="56">
        <v>0</v>
      </c>
      <c r="M33" s="56">
        <v>0</v>
      </c>
      <c r="N33" s="142"/>
      <c r="O33" s="56">
        <v>0</v>
      </c>
      <c r="P33" s="56">
        <v>0</v>
      </c>
      <c r="Q33" s="56">
        <v>0</v>
      </c>
      <c r="R33" s="142"/>
      <c r="S33" s="56">
        <v>0</v>
      </c>
      <c r="T33" s="56">
        <v>0</v>
      </c>
      <c r="U33" s="56">
        <v>0</v>
      </c>
      <c r="V33" s="42"/>
      <c r="W33" s="42"/>
      <c r="X33" s="42"/>
      <c r="Y33" s="42"/>
    </row>
    <row r="34" spans="2:25" x14ac:dyDescent="0.25">
      <c r="B34" s="416"/>
      <c r="C34" s="417"/>
      <c r="D34" s="55" t="s">
        <v>138</v>
      </c>
      <c r="E34" s="418"/>
      <c r="F34" s="142"/>
      <c r="G34" s="136">
        <v>0</v>
      </c>
      <c r="H34" s="136">
        <v>0</v>
      </c>
      <c r="I34" s="147">
        <v>0</v>
      </c>
      <c r="J34" s="142"/>
      <c r="K34" s="136">
        <v>0</v>
      </c>
      <c r="L34" s="56">
        <v>0</v>
      </c>
      <c r="M34" s="56">
        <v>0</v>
      </c>
      <c r="N34" s="142"/>
      <c r="O34" s="56">
        <v>0</v>
      </c>
      <c r="P34" s="56">
        <v>0</v>
      </c>
      <c r="Q34" s="56">
        <v>0</v>
      </c>
      <c r="R34" s="142"/>
      <c r="S34" s="56">
        <v>0</v>
      </c>
      <c r="T34" s="56">
        <v>0</v>
      </c>
      <c r="U34" s="56">
        <v>0</v>
      </c>
      <c r="V34" s="42"/>
      <c r="W34" s="42"/>
      <c r="X34" s="42"/>
      <c r="Y34" s="42"/>
    </row>
    <row r="35" spans="2:25" x14ac:dyDescent="0.25">
      <c r="B35" s="416">
        <v>14</v>
      </c>
      <c r="C35" s="417" t="s">
        <v>223</v>
      </c>
      <c r="D35" s="55" t="s">
        <v>137</v>
      </c>
      <c r="E35" s="418">
        <v>10240</v>
      </c>
      <c r="F35" s="142"/>
      <c r="G35" s="136">
        <v>0</v>
      </c>
      <c r="H35" s="136">
        <v>0</v>
      </c>
      <c r="I35" s="147">
        <v>0</v>
      </c>
      <c r="J35" s="142"/>
      <c r="K35" s="136">
        <v>0</v>
      </c>
      <c r="L35" s="56">
        <v>0</v>
      </c>
      <c r="M35" s="56">
        <v>0</v>
      </c>
      <c r="N35" s="142"/>
      <c r="O35" s="56">
        <v>0</v>
      </c>
      <c r="P35" s="56">
        <v>0</v>
      </c>
      <c r="Q35" s="56">
        <v>0</v>
      </c>
      <c r="R35" s="142"/>
      <c r="S35" s="56">
        <v>0</v>
      </c>
      <c r="T35" s="56">
        <v>0</v>
      </c>
      <c r="U35" s="56">
        <v>0</v>
      </c>
      <c r="V35" s="42"/>
      <c r="W35" s="42"/>
      <c r="X35" s="42"/>
      <c r="Y35" s="42"/>
    </row>
    <row r="36" spans="2:25" x14ac:dyDescent="0.25">
      <c r="B36" s="416"/>
      <c r="C36" s="417"/>
      <c r="D36" s="55" t="s">
        <v>138</v>
      </c>
      <c r="E36" s="418"/>
      <c r="F36" s="142"/>
      <c r="G36" s="136">
        <v>0</v>
      </c>
      <c r="H36" s="136">
        <v>0</v>
      </c>
      <c r="I36" s="147">
        <v>0</v>
      </c>
      <c r="J36" s="142"/>
      <c r="K36" s="136">
        <v>0</v>
      </c>
      <c r="L36" s="56">
        <v>0</v>
      </c>
      <c r="M36" s="56">
        <v>0</v>
      </c>
      <c r="N36" s="142"/>
      <c r="O36" s="56">
        <v>0</v>
      </c>
      <c r="P36" s="56">
        <v>0</v>
      </c>
      <c r="Q36" s="56">
        <v>0</v>
      </c>
      <c r="R36" s="142"/>
      <c r="S36" s="56">
        <v>0</v>
      </c>
      <c r="T36" s="56">
        <v>0</v>
      </c>
      <c r="U36" s="56">
        <v>0</v>
      </c>
      <c r="V36" s="42"/>
      <c r="W36" s="42"/>
      <c r="X36" s="42"/>
      <c r="Y36" s="42"/>
    </row>
    <row r="37" spans="2:25" x14ac:dyDescent="0.25">
      <c r="B37" s="416">
        <v>15</v>
      </c>
      <c r="C37" s="417" t="s">
        <v>441</v>
      </c>
      <c r="D37" s="55" t="s">
        <v>137</v>
      </c>
      <c r="E37" s="418">
        <v>4096</v>
      </c>
      <c r="F37" s="142"/>
      <c r="G37" s="136">
        <v>0</v>
      </c>
      <c r="H37" s="136">
        <v>0</v>
      </c>
      <c r="I37" s="147">
        <v>0</v>
      </c>
      <c r="J37" s="142"/>
      <c r="K37" s="136">
        <v>0</v>
      </c>
      <c r="L37" s="56">
        <v>0</v>
      </c>
      <c r="M37" s="56">
        <v>0</v>
      </c>
      <c r="N37" s="142"/>
      <c r="O37" s="56">
        <v>0</v>
      </c>
      <c r="P37" s="56">
        <v>0</v>
      </c>
      <c r="Q37" s="56">
        <v>0</v>
      </c>
      <c r="R37" s="142"/>
      <c r="S37" s="56">
        <v>0</v>
      </c>
      <c r="T37" s="56">
        <v>0</v>
      </c>
      <c r="U37" s="56">
        <v>0</v>
      </c>
      <c r="V37" s="42"/>
      <c r="W37" s="42"/>
      <c r="X37" s="42"/>
      <c r="Y37" s="42"/>
    </row>
    <row r="38" spans="2:25" x14ac:dyDescent="0.25">
      <c r="B38" s="416"/>
      <c r="C38" s="417"/>
      <c r="D38" s="55" t="s">
        <v>138</v>
      </c>
      <c r="E38" s="418"/>
      <c r="F38" s="142"/>
      <c r="G38" s="136">
        <v>0</v>
      </c>
      <c r="H38" s="136">
        <v>0</v>
      </c>
      <c r="I38" s="147">
        <v>0</v>
      </c>
      <c r="J38" s="142"/>
      <c r="K38" s="136">
        <v>0</v>
      </c>
      <c r="L38" s="56">
        <v>0</v>
      </c>
      <c r="M38" s="56">
        <v>0</v>
      </c>
      <c r="N38" s="142"/>
      <c r="O38" s="56">
        <v>0</v>
      </c>
      <c r="P38" s="56">
        <v>0</v>
      </c>
      <c r="Q38" s="56">
        <v>0</v>
      </c>
      <c r="R38" s="142"/>
      <c r="S38" s="56">
        <v>0</v>
      </c>
      <c r="T38" s="56">
        <v>0</v>
      </c>
      <c r="U38" s="56">
        <v>0</v>
      </c>
      <c r="V38" s="42"/>
      <c r="W38" s="42"/>
      <c r="X38" s="42"/>
      <c r="Y38" s="42"/>
    </row>
    <row r="39" spans="2:25" x14ac:dyDescent="0.25">
      <c r="B39" s="416">
        <v>16</v>
      </c>
      <c r="C39" s="422" t="s">
        <v>224</v>
      </c>
      <c r="D39" s="55" t="s">
        <v>137</v>
      </c>
      <c r="E39" s="418">
        <v>19456</v>
      </c>
      <c r="F39" s="142"/>
      <c r="G39" s="136">
        <v>0</v>
      </c>
      <c r="H39" s="136">
        <v>0</v>
      </c>
      <c r="I39" s="147">
        <v>0</v>
      </c>
      <c r="J39" s="142"/>
      <c r="K39" s="136">
        <v>0</v>
      </c>
      <c r="L39" s="56">
        <v>0</v>
      </c>
      <c r="M39" s="56">
        <v>0</v>
      </c>
      <c r="N39" s="142"/>
      <c r="O39" s="56">
        <v>0</v>
      </c>
      <c r="P39" s="56">
        <v>0</v>
      </c>
      <c r="Q39" s="56">
        <v>0</v>
      </c>
      <c r="R39" s="142"/>
      <c r="S39" s="56">
        <v>0</v>
      </c>
      <c r="T39" s="56">
        <v>0</v>
      </c>
      <c r="U39" s="56">
        <v>0</v>
      </c>
      <c r="V39" s="42"/>
      <c r="W39" s="42"/>
      <c r="X39" s="42"/>
      <c r="Y39" s="42"/>
    </row>
    <row r="40" spans="2:25" x14ac:dyDescent="0.25">
      <c r="B40" s="416"/>
      <c r="C40" s="422"/>
      <c r="D40" s="55" t="s">
        <v>138</v>
      </c>
      <c r="E40" s="418"/>
      <c r="F40" s="142"/>
      <c r="G40" s="136">
        <v>0</v>
      </c>
      <c r="H40" s="136">
        <v>0</v>
      </c>
      <c r="I40" s="147">
        <v>0</v>
      </c>
      <c r="J40" s="142"/>
      <c r="K40" s="136">
        <v>0</v>
      </c>
      <c r="L40" s="56">
        <v>0</v>
      </c>
      <c r="M40" s="56">
        <v>0</v>
      </c>
      <c r="N40" s="142"/>
      <c r="O40" s="56">
        <v>0</v>
      </c>
      <c r="P40" s="56">
        <v>0</v>
      </c>
      <c r="Q40" s="56">
        <v>0</v>
      </c>
      <c r="R40" s="142"/>
      <c r="S40" s="56">
        <v>0</v>
      </c>
      <c r="T40" s="56">
        <v>0</v>
      </c>
      <c r="U40" s="56">
        <v>0</v>
      </c>
      <c r="V40" s="42"/>
      <c r="W40" s="42"/>
      <c r="X40" s="42"/>
      <c r="Y40" s="42"/>
    </row>
    <row r="41" spans="2:25" x14ac:dyDescent="0.25">
      <c r="B41" s="416">
        <v>17</v>
      </c>
      <c r="C41" s="417" t="s">
        <v>225</v>
      </c>
      <c r="D41" s="55" t="s">
        <v>137</v>
      </c>
      <c r="E41" s="418">
        <v>8192</v>
      </c>
      <c r="F41" s="142"/>
      <c r="G41" s="136">
        <v>0</v>
      </c>
      <c r="H41" s="136">
        <v>0</v>
      </c>
      <c r="I41" s="147">
        <v>0</v>
      </c>
      <c r="J41" s="142"/>
      <c r="K41" s="136">
        <v>0</v>
      </c>
      <c r="L41" s="56">
        <v>0</v>
      </c>
      <c r="M41" s="56">
        <v>0</v>
      </c>
      <c r="N41" s="142"/>
      <c r="O41" s="56">
        <v>0</v>
      </c>
      <c r="P41" s="56">
        <v>0</v>
      </c>
      <c r="Q41" s="56">
        <v>0</v>
      </c>
      <c r="R41" s="142"/>
      <c r="S41" s="56">
        <v>0</v>
      </c>
      <c r="T41" s="56">
        <v>0</v>
      </c>
      <c r="U41" s="56">
        <v>0</v>
      </c>
      <c r="V41" s="42"/>
      <c r="W41" s="42"/>
      <c r="X41" s="42"/>
      <c r="Y41" s="42"/>
    </row>
    <row r="42" spans="2:25" x14ac:dyDescent="0.25">
      <c r="B42" s="416"/>
      <c r="C42" s="417"/>
      <c r="D42" s="55" t="s">
        <v>138</v>
      </c>
      <c r="E42" s="418"/>
      <c r="F42" s="142"/>
      <c r="G42" s="136">
        <v>0</v>
      </c>
      <c r="H42" s="136">
        <v>0</v>
      </c>
      <c r="I42" s="147">
        <v>0</v>
      </c>
      <c r="J42" s="142"/>
      <c r="K42" s="136">
        <v>0</v>
      </c>
      <c r="L42" s="56">
        <v>0</v>
      </c>
      <c r="M42" s="56">
        <v>0</v>
      </c>
      <c r="N42" s="142"/>
      <c r="O42" s="56">
        <v>0</v>
      </c>
      <c r="P42" s="56">
        <v>0</v>
      </c>
      <c r="Q42" s="56">
        <v>0</v>
      </c>
      <c r="R42" s="142"/>
      <c r="S42" s="56">
        <v>0</v>
      </c>
      <c r="T42" s="56">
        <v>0</v>
      </c>
      <c r="U42" s="56">
        <v>0</v>
      </c>
      <c r="V42" s="42"/>
      <c r="W42" s="42"/>
      <c r="X42" s="42"/>
      <c r="Y42" s="42"/>
    </row>
    <row r="43" spans="2:25" x14ac:dyDescent="0.25">
      <c r="B43" s="416">
        <v>18</v>
      </c>
      <c r="C43" s="417" t="s">
        <v>457</v>
      </c>
      <c r="D43" s="55" t="s">
        <v>137</v>
      </c>
      <c r="E43" s="418">
        <v>12288</v>
      </c>
      <c r="F43" s="142"/>
      <c r="G43" s="136">
        <v>0</v>
      </c>
      <c r="H43" s="136">
        <v>0</v>
      </c>
      <c r="I43" s="147">
        <v>0</v>
      </c>
      <c r="J43" s="142"/>
      <c r="K43" s="136">
        <v>0</v>
      </c>
      <c r="L43" s="56">
        <v>0</v>
      </c>
      <c r="M43" s="56">
        <v>0</v>
      </c>
      <c r="N43" s="142"/>
      <c r="O43" s="56">
        <v>0</v>
      </c>
      <c r="P43" s="56">
        <v>0</v>
      </c>
      <c r="Q43" s="56">
        <v>0</v>
      </c>
      <c r="R43" s="142"/>
      <c r="S43" s="56">
        <v>0</v>
      </c>
      <c r="T43" s="56">
        <v>0</v>
      </c>
      <c r="U43" s="56">
        <v>0</v>
      </c>
      <c r="V43" s="42"/>
      <c r="W43" s="42"/>
      <c r="X43" s="42"/>
      <c r="Y43" s="42"/>
    </row>
    <row r="44" spans="2:25" x14ac:dyDescent="0.25">
      <c r="B44" s="416"/>
      <c r="C44" s="417"/>
      <c r="D44" s="55" t="s">
        <v>138</v>
      </c>
      <c r="E44" s="418"/>
      <c r="F44" s="142"/>
      <c r="G44" s="136">
        <v>0</v>
      </c>
      <c r="H44" s="136">
        <v>0</v>
      </c>
      <c r="I44" s="147">
        <v>0</v>
      </c>
      <c r="J44" s="142"/>
      <c r="K44" s="136">
        <v>0</v>
      </c>
      <c r="L44" s="56">
        <v>0</v>
      </c>
      <c r="M44" s="56">
        <v>0</v>
      </c>
      <c r="N44" s="142"/>
      <c r="O44" s="56">
        <v>0</v>
      </c>
      <c r="P44" s="56">
        <v>0</v>
      </c>
      <c r="Q44" s="56">
        <v>0</v>
      </c>
      <c r="R44" s="142"/>
      <c r="S44" s="56">
        <v>0</v>
      </c>
      <c r="T44" s="56">
        <v>0</v>
      </c>
      <c r="U44" s="56">
        <v>0</v>
      </c>
      <c r="V44" s="42"/>
      <c r="W44" s="42"/>
      <c r="X44" s="42"/>
      <c r="Y44" s="42"/>
    </row>
    <row r="45" spans="2:25" x14ac:dyDescent="0.25">
      <c r="B45" s="416">
        <v>19</v>
      </c>
      <c r="C45" s="417" t="s">
        <v>208</v>
      </c>
      <c r="D45" s="55" t="s">
        <v>137</v>
      </c>
      <c r="E45" s="418">
        <v>6144</v>
      </c>
      <c r="F45" s="142"/>
      <c r="G45" s="136">
        <v>0</v>
      </c>
      <c r="H45" s="136">
        <v>0</v>
      </c>
      <c r="I45" s="147">
        <v>0</v>
      </c>
      <c r="J45" s="142"/>
      <c r="K45" s="136">
        <v>0</v>
      </c>
      <c r="L45" s="56">
        <v>0</v>
      </c>
      <c r="M45" s="56">
        <v>0</v>
      </c>
      <c r="N45" s="142"/>
      <c r="O45" s="56">
        <v>0</v>
      </c>
      <c r="P45" s="56">
        <v>0</v>
      </c>
      <c r="Q45" s="56">
        <v>0</v>
      </c>
      <c r="R45" s="142"/>
      <c r="S45" s="56">
        <v>0</v>
      </c>
      <c r="T45" s="56">
        <v>0</v>
      </c>
      <c r="U45" s="56">
        <v>0</v>
      </c>
      <c r="V45" s="42"/>
      <c r="W45" s="42"/>
      <c r="X45" s="42"/>
      <c r="Y45" s="42"/>
    </row>
    <row r="46" spans="2:25" x14ac:dyDescent="0.25">
      <c r="B46" s="416"/>
      <c r="C46" s="417"/>
      <c r="D46" s="55" t="s">
        <v>138</v>
      </c>
      <c r="E46" s="418"/>
      <c r="F46" s="142"/>
      <c r="G46" s="136">
        <v>0</v>
      </c>
      <c r="H46" s="136">
        <v>0</v>
      </c>
      <c r="I46" s="147">
        <v>0</v>
      </c>
      <c r="J46" s="142"/>
      <c r="K46" s="136">
        <v>0</v>
      </c>
      <c r="L46" s="56">
        <v>0</v>
      </c>
      <c r="M46" s="56">
        <v>0</v>
      </c>
      <c r="N46" s="142"/>
      <c r="O46" s="56">
        <v>0</v>
      </c>
      <c r="P46" s="56">
        <v>0</v>
      </c>
      <c r="Q46" s="56">
        <v>0</v>
      </c>
      <c r="R46" s="142"/>
      <c r="S46" s="56">
        <v>0</v>
      </c>
      <c r="T46" s="56">
        <v>0</v>
      </c>
      <c r="U46" s="56">
        <v>0</v>
      </c>
      <c r="V46" s="42"/>
      <c r="W46" s="42"/>
      <c r="X46" s="42"/>
      <c r="Y46" s="42"/>
    </row>
    <row r="47" spans="2:25" x14ac:dyDescent="0.25">
      <c r="B47" s="416">
        <v>20</v>
      </c>
      <c r="C47" s="417" t="s">
        <v>467</v>
      </c>
      <c r="D47" s="55" t="s">
        <v>137</v>
      </c>
      <c r="E47" s="418">
        <v>6144</v>
      </c>
      <c r="F47" s="142"/>
      <c r="G47" s="136">
        <v>0</v>
      </c>
      <c r="H47" s="136">
        <v>0</v>
      </c>
      <c r="I47" s="147">
        <v>0</v>
      </c>
      <c r="J47" s="142"/>
      <c r="K47" s="136">
        <v>0</v>
      </c>
      <c r="L47" s="56">
        <v>0</v>
      </c>
      <c r="M47" s="56">
        <v>0</v>
      </c>
      <c r="N47" s="142"/>
      <c r="O47" s="56">
        <v>0</v>
      </c>
      <c r="P47" s="56">
        <v>0</v>
      </c>
      <c r="Q47" s="56">
        <v>0</v>
      </c>
      <c r="R47" s="142"/>
      <c r="S47" s="56">
        <v>0</v>
      </c>
      <c r="T47" s="56">
        <v>0</v>
      </c>
      <c r="U47" s="56">
        <v>0</v>
      </c>
      <c r="V47" s="42"/>
      <c r="W47" s="42"/>
      <c r="X47" s="42"/>
      <c r="Y47" s="42"/>
    </row>
    <row r="48" spans="2:25" x14ac:dyDescent="0.25">
      <c r="B48" s="416"/>
      <c r="C48" s="417"/>
      <c r="D48" s="55" t="s">
        <v>138</v>
      </c>
      <c r="E48" s="418"/>
      <c r="F48" s="142"/>
      <c r="G48" s="136">
        <v>0</v>
      </c>
      <c r="H48" s="136">
        <v>0</v>
      </c>
      <c r="I48" s="147">
        <v>0</v>
      </c>
      <c r="J48" s="142"/>
      <c r="K48" s="136">
        <v>0</v>
      </c>
      <c r="L48" s="56">
        <v>0</v>
      </c>
      <c r="M48" s="56">
        <v>0</v>
      </c>
      <c r="N48" s="142"/>
      <c r="O48" s="56">
        <v>0</v>
      </c>
      <c r="P48" s="56">
        <v>0</v>
      </c>
      <c r="Q48" s="56">
        <v>0</v>
      </c>
      <c r="R48" s="142"/>
      <c r="S48" s="56">
        <v>0</v>
      </c>
      <c r="T48" s="56">
        <v>0</v>
      </c>
      <c r="U48" s="56">
        <v>0</v>
      </c>
      <c r="V48" s="42"/>
      <c r="W48" s="42"/>
      <c r="X48" s="42"/>
      <c r="Y48" s="42"/>
    </row>
    <row r="49" spans="2:25" x14ac:dyDescent="0.25">
      <c r="B49" s="416">
        <v>21</v>
      </c>
      <c r="C49" s="417" t="s">
        <v>209</v>
      </c>
      <c r="D49" s="55" t="s">
        <v>137</v>
      </c>
      <c r="E49" s="418">
        <v>6144</v>
      </c>
      <c r="F49" s="142"/>
      <c r="G49" s="136">
        <v>0</v>
      </c>
      <c r="H49" s="136">
        <v>0</v>
      </c>
      <c r="I49" s="147">
        <v>0</v>
      </c>
      <c r="J49" s="142"/>
      <c r="K49" s="136">
        <v>0</v>
      </c>
      <c r="L49" s="56">
        <v>0</v>
      </c>
      <c r="M49" s="56">
        <v>0</v>
      </c>
      <c r="N49" s="142"/>
      <c r="O49" s="56">
        <v>0</v>
      </c>
      <c r="P49" s="56">
        <v>0</v>
      </c>
      <c r="Q49" s="56">
        <v>0</v>
      </c>
      <c r="R49" s="142"/>
      <c r="S49" s="56">
        <v>0</v>
      </c>
      <c r="T49" s="56">
        <v>0</v>
      </c>
      <c r="U49" s="56">
        <v>0</v>
      </c>
      <c r="V49" s="42"/>
      <c r="W49" s="42"/>
      <c r="X49" s="42"/>
      <c r="Y49" s="42"/>
    </row>
    <row r="50" spans="2:25" x14ac:dyDescent="0.25">
      <c r="B50" s="416"/>
      <c r="C50" s="417"/>
      <c r="D50" s="55" t="s">
        <v>138</v>
      </c>
      <c r="E50" s="418"/>
      <c r="F50" s="142"/>
      <c r="G50" s="136">
        <v>0</v>
      </c>
      <c r="H50" s="136">
        <v>0</v>
      </c>
      <c r="I50" s="147">
        <v>0</v>
      </c>
      <c r="J50" s="142"/>
      <c r="K50" s="136">
        <v>0</v>
      </c>
      <c r="L50" s="56">
        <v>0</v>
      </c>
      <c r="M50" s="56">
        <v>0</v>
      </c>
      <c r="N50" s="142"/>
      <c r="O50" s="56">
        <v>0</v>
      </c>
      <c r="P50" s="56">
        <v>0</v>
      </c>
      <c r="Q50" s="56">
        <v>0</v>
      </c>
      <c r="R50" s="142"/>
      <c r="S50" s="56">
        <v>0</v>
      </c>
      <c r="T50" s="56">
        <v>0</v>
      </c>
      <c r="U50" s="56">
        <v>0</v>
      </c>
      <c r="V50" s="42"/>
      <c r="W50" s="42"/>
      <c r="X50" s="42"/>
      <c r="Y50" s="42"/>
    </row>
    <row r="51" spans="2:25" x14ac:dyDescent="0.25">
      <c r="B51" s="416">
        <v>22</v>
      </c>
      <c r="C51" s="417" t="s">
        <v>473</v>
      </c>
      <c r="D51" s="55" t="s">
        <v>137</v>
      </c>
      <c r="E51" s="418">
        <v>15360</v>
      </c>
      <c r="F51" s="142"/>
      <c r="G51" s="136">
        <v>0</v>
      </c>
      <c r="H51" s="136">
        <v>0</v>
      </c>
      <c r="I51" s="147">
        <v>0</v>
      </c>
      <c r="J51" s="142"/>
      <c r="K51" s="136">
        <v>0</v>
      </c>
      <c r="L51" s="56">
        <v>0</v>
      </c>
      <c r="M51" s="56">
        <v>0</v>
      </c>
      <c r="N51" s="142"/>
      <c r="O51" s="56">
        <v>0</v>
      </c>
      <c r="P51" s="56">
        <v>0</v>
      </c>
      <c r="Q51" s="56">
        <v>0</v>
      </c>
      <c r="R51" s="142"/>
      <c r="S51" s="56">
        <v>0</v>
      </c>
      <c r="T51" s="56">
        <v>0</v>
      </c>
      <c r="U51" s="56">
        <v>0</v>
      </c>
      <c r="V51" s="42"/>
      <c r="W51" s="42"/>
      <c r="X51" s="42"/>
      <c r="Y51" s="42"/>
    </row>
    <row r="52" spans="2:25" x14ac:dyDescent="0.25">
      <c r="B52" s="416"/>
      <c r="C52" s="417"/>
      <c r="D52" s="55" t="s">
        <v>138</v>
      </c>
      <c r="E52" s="418"/>
      <c r="F52" s="142"/>
      <c r="G52" s="136">
        <v>0</v>
      </c>
      <c r="H52" s="136">
        <v>0</v>
      </c>
      <c r="I52" s="147">
        <v>0</v>
      </c>
      <c r="J52" s="142"/>
      <c r="K52" s="136">
        <v>0</v>
      </c>
      <c r="L52" s="56">
        <v>0</v>
      </c>
      <c r="M52" s="56">
        <v>0</v>
      </c>
      <c r="N52" s="142"/>
      <c r="O52" s="56">
        <v>0</v>
      </c>
      <c r="P52" s="56">
        <v>0</v>
      </c>
      <c r="Q52" s="56">
        <v>0</v>
      </c>
      <c r="R52" s="142"/>
      <c r="S52" s="56">
        <v>0</v>
      </c>
      <c r="T52" s="56">
        <v>0</v>
      </c>
      <c r="U52" s="56">
        <v>0</v>
      </c>
      <c r="V52" s="42"/>
      <c r="W52" s="42"/>
      <c r="X52" s="42"/>
      <c r="Y52" s="42"/>
    </row>
    <row r="53" spans="2:25" x14ac:dyDescent="0.25">
      <c r="B53" s="416">
        <v>23</v>
      </c>
      <c r="C53" s="417" t="s">
        <v>226</v>
      </c>
      <c r="D53" s="55" t="s">
        <v>137</v>
      </c>
      <c r="E53" s="418">
        <v>10240</v>
      </c>
      <c r="F53" s="142"/>
      <c r="G53" s="136">
        <v>0</v>
      </c>
      <c r="H53" s="136">
        <v>0</v>
      </c>
      <c r="I53" s="147">
        <v>0</v>
      </c>
      <c r="J53" s="142"/>
      <c r="K53" s="136">
        <v>0</v>
      </c>
      <c r="L53" s="56">
        <v>0</v>
      </c>
      <c r="M53" s="56">
        <v>0</v>
      </c>
      <c r="N53" s="142"/>
      <c r="O53" s="56">
        <v>0</v>
      </c>
      <c r="P53" s="56">
        <v>0</v>
      </c>
      <c r="Q53" s="56">
        <v>0</v>
      </c>
      <c r="R53" s="142"/>
      <c r="S53" s="56">
        <v>0</v>
      </c>
      <c r="T53" s="56">
        <v>0</v>
      </c>
      <c r="U53" s="56">
        <v>0</v>
      </c>
      <c r="V53" s="42"/>
      <c r="W53" s="42"/>
      <c r="X53" s="42"/>
      <c r="Y53" s="42"/>
    </row>
    <row r="54" spans="2:25" x14ac:dyDescent="0.25">
      <c r="B54" s="416"/>
      <c r="C54" s="417"/>
      <c r="D54" s="55" t="s">
        <v>138</v>
      </c>
      <c r="E54" s="418"/>
      <c r="F54" s="142"/>
      <c r="G54" s="136">
        <v>0</v>
      </c>
      <c r="H54" s="136">
        <v>0</v>
      </c>
      <c r="I54" s="147">
        <v>0</v>
      </c>
      <c r="J54" s="142"/>
      <c r="K54" s="136">
        <v>0</v>
      </c>
      <c r="L54" s="56">
        <v>0</v>
      </c>
      <c r="M54" s="56">
        <v>0</v>
      </c>
      <c r="N54" s="142"/>
      <c r="O54" s="56">
        <v>0</v>
      </c>
      <c r="P54" s="56">
        <v>0</v>
      </c>
      <c r="Q54" s="56">
        <v>0</v>
      </c>
      <c r="R54" s="142"/>
      <c r="S54" s="56">
        <v>0</v>
      </c>
      <c r="T54" s="56">
        <v>0</v>
      </c>
      <c r="U54" s="56">
        <v>0</v>
      </c>
      <c r="V54" s="42"/>
      <c r="W54" s="42"/>
      <c r="X54" s="42"/>
      <c r="Y54" s="42"/>
    </row>
    <row r="55" spans="2:25" x14ac:dyDescent="0.25">
      <c r="B55" s="416">
        <v>24</v>
      </c>
      <c r="C55" s="417" t="s">
        <v>485</v>
      </c>
      <c r="D55" s="55" t="s">
        <v>137</v>
      </c>
      <c r="E55" s="418">
        <v>6144</v>
      </c>
      <c r="F55" s="142"/>
      <c r="G55" s="136">
        <v>0</v>
      </c>
      <c r="H55" s="136">
        <v>0</v>
      </c>
      <c r="I55" s="147">
        <v>0</v>
      </c>
      <c r="J55" s="142"/>
      <c r="K55" s="136">
        <v>0</v>
      </c>
      <c r="L55" s="56">
        <v>0</v>
      </c>
      <c r="M55" s="56">
        <v>0</v>
      </c>
      <c r="N55" s="142"/>
      <c r="O55" s="56">
        <v>0</v>
      </c>
      <c r="P55" s="56">
        <v>0</v>
      </c>
      <c r="Q55" s="56">
        <v>0</v>
      </c>
      <c r="R55" s="142"/>
      <c r="S55" s="56">
        <v>0</v>
      </c>
      <c r="T55" s="56">
        <v>0</v>
      </c>
      <c r="U55" s="56">
        <v>0</v>
      </c>
      <c r="V55" s="42"/>
      <c r="W55" s="42"/>
      <c r="X55" s="42"/>
      <c r="Y55" s="42"/>
    </row>
    <row r="56" spans="2:25" x14ac:dyDescent="0.25">
      <c r="B56" s="416"/>
      <c r="C56" s="417"/>
      <c r="D56" s="55" t="s">
        <v>138</v>
      </c>
      <c r="E56" s="418"/>
      <c r="F56" s="142"/>
      <c r="G56" s="136">
        <v>0</v>
      </c>
      <c r="H56" s="136">
        <v>0</v>
      </c>
      <c r="I56" s="147">
        <v>0</v>
      </c>
      <c r="J56" s="142"/>
      <c r="K56" s="136">
        <v>0</v>
      </c>
      <c r="L56" s="56">
        <v>0</v>
      </c>
      <c r="M56" s="56">
        <v>0</v>
      </c>
      <c r="N56" s="142"/>
      <c r="O56" s="56">
        <v>0</v>
      </c>
      <c r="P56" s="56">
        <v>0</v>
      </c>
      <c r="Q56" s="56">
        <v>0</v>
      </c>
      <c r="R56" s="142"/>
      <c r="S56" s="56">
        <v>0</v>
      </c>
      <c r="T56" s="56">
        <v>0</v>
      </c>
      <c r="U56" s="56">
        <v>0</v>
      </c>
      <c r="V56" s="42"/>
      <c r="W56" s="42"/>
      <c r="X56" s="42"/>
      <c r="Y56" s="42"/>
    </row>
    <row r="57" spans="2:25" x14ac:dyDescent="0.25">
      <c r="B57" s="416">
        <v>25</v>
      </c>
      <c r="C57" s="417" t="s">
        <v>210</v>
      </c>
      <c r="D57" s="55" t="s">
        <v>137</v>
      </c>
      <c r="E57" s="418">
        <v>6144</v>
      </c>
      <c r="F57" s="142"/>
      <c r="G57" s="136">
        <v>0</v>
      </c>
      <c r="H57" s="136">
        <v>0</v>
      </c>
      <c r="I57" s="147">
        <v>0</v>
      </c>
      <c r="J57" s="142"/>
      <c r="K57" s="136">
        <v>0</v>
      </c>
      <c r="L57" s="56">
        <v>0</v>
      </c>
      <c r="M57" s="56">
        <v>0</v>
      </c>
      <c r="N57" s="142"/>
      <c r="O57" s="56">
        <v>0</v>
      </c>
      <c r="P57" s="56">
        <v>0</v>
      </c>
      <c r="Q57" s="56">
        <v>0</v>
      </c>
      <c r="R57" s="142"/>
      <c r="S57" s="56">
        <v>0</v>
      </c>
      <c r="T57" s="56">
        <v>0</v>
      </c>
      <c r="U57" s="56">
        <v>0</v>
      </c>
      <c r="V57" s="42"/>
      <c r="W57" s="42"/>
      <c r="X57" s="42"/>
      <c r="Y57" s="42"/>
    </row>
    <row r="58" spans="2:25" x14ac:dyDescent="0.25">
      <c r="B58" s="416"/>
      <c r="C58" s="417"/>
      <c r="D58" s="55" t="s">
        <v>138</v>
      </c>
      <c r="E58" s="418"/>
      <c r="F58" s="142"/>
      <c r="G58" s="136">
        <v>0</v>
      </c>
      <c r="H58" s="136">
        <v>0</v>
      </c>
      <c r="I58" s="147">
        <v>0</v>
      </c>
      <c r="J58" s="142"/>
      <c r="K58" s="136">
        <v>0</v>
      </c>
      <c r="L58" s="56">
        <v>0</v>
      </c>
      <c r="M58" s="56">
        <v>0</v>
      </c>
      <c r="N58" s="142"/>
      <c r="O58" s="56">
        <v>0</v>
      </c>
      <c r="P58" s="56">
        <v>0</v>
      </c>
      <c r="Q58" s="56">
        <v>0</v>
      </c>
      <c r="R58" s="142"/>
      <c r="S58" s="56">
        <v>0</v>
      </c>
      <c r="T58" s="56">
        <v>0</v>
      </c>
      <c r="U58" s="56">
        <v>0</v>
      </c>
      <c r="V58" s="42"/>
      <c r="W58" s="42"/>
      <c r="X58" s="42"/>
      <c r="Y58" s="42"/>
    </row>
    <row r="59" spans="2:25" x14ac:dyDescent="0.25">
      <c r="B59" s="416">
        <v>26</v>
      </c>
      <c r="C59" s="417" t="s">
        <v>116</v>
      </c>
      <c r="D59" s="55" t="s">
        <v>137</v>
      </c>
      <c r="E59" s="418">
        <v>16384</v>
      </c>
      <c r="F59" s="142"/>
      <c r="G59" s="136">
        <v>0</v>
      </c>
      <c r="H59" s="136">
        <v>0</v>
      </c>
      <c r="I59" s="147">
        <v>0</v>
      </c>
      <c r="J59" s="142"/>
      <c r="K59" s="136">
        <v>0</v>
      </c>
      <c r="L59" s="56">
        <v>0</v>
      </c>
      <c r="M59" s="56">
        <v>0</v>
      </c>
      <c r="N59" s="142"/>
      <c r="O59" s="56">
        <v>0</v>
      </c>
      <c r="P59" s="56">
        <v>0</v>
      </c>
      <c r="Q59" s="56">
        <v>0</v>
      </c>
      <c r="R59" s="142"/>
      <c r="S59" s="56">
        <v>0</v>
      </c>
      <c r="T59" s="56">
        <v>0</v>
      </c>
      <c r="U59" s="56">
        <v>0</v>
      </c>
      <c r="V59" s="42"/>
      <c r="W59" s="42"/>
      <c r="X59" s="42"/>
      <c r="Y59" s="42"/>
    </row>
    <row r="60" spans="2:25" x14ac:dyDescent="0.25">
      <c r="B60" s="416"/>
      <c r="C60" s="417"/>
      <c r="D60" s="55" t="s">
        <v>138</v>
      </c>
      <c r="E60" s="418"/>
      <c r="F60" s="142"/>
      <c r="G60" s="136">
        <v>0</v>
      </c>
      <c r="H60" s="136">
        <v>0</v>
      </c>
      <c r="I60" s="147">
        <v>0</v>
      </c>
      <c r="J60" s="142"/>
      <c r="K60" s="136">
        <v>0</v>
      </c>
      <c r="L60" s="56">
        <v>0</v>
      </c>
      <c r="M60" s="56">
        <v>0</v>
      </c>
      <c r="N60" s="142"/>
      <c r="O60" s="56">
        <v>0</v>
      </c>
      <c r="P60" s="56">
        <v>0</v>
      </c>
      <c r="Q60" s="56">
        <v>0</v>
      </c>
      <c r="R60" s="142"/>
      <c r="S60" s="56">
        <v>0</v>
      </c>
      <c r="T60" s="56">
        <v>0</v>
      </c>
      <c r="U60" s="56">
        <v>0</v>
      </c>
      <c r="V60" s="42"/>
      <c r="W60" s="42"/>
      <c r="X60" s="42"/>
      <c r="Y60" s="42"/>
    </row>
    <row r="61" spans="2:25" x14ac:dyDescent="0.25">
      <c r="B61" s="416">
        <v>27</v>
      </c>
      <c r="C61" s="417" t="s">
        <v>227</v>
      </c>
      <c r="D61" s="55" t="s">
        <v>137</v>
      </c>
      <c r="E61" s="418">
        <v>6144</v>
      </c>
      <c r="F61" s="142"/>
      <c r="G61" s="136">
        <v>0</v>
      </c>
      <c r="H61" s="136">
        <v>0</v>
      </c>
      <c r="I61" s="147">
        <v>0</v>
      </c>
      <c r="J61" s="142"/>
      <c r="K61" s="136">
        <v>0</v>
      </c>
      <c r="L61" s="56">
        <v>0</v>
      </c>
      <c r="M61" s="56">
        <v>0</v>
      </c>
      <c r="N61" s="142"/>
      <c r="O61" s="56">
        <v>0</v>
      </c>
      <c r="P61" s="56">
        <v>0</v>
      </c>
      <c r="Q61" s="56">
        <v>0</v>
      </c>
      <c r="R61" s="142"/>
      <c r="S61" s="56">
        <v>0</v>
      </c>
      <c r="T61" s="56">
        <v>0</v>
      </c>
      <c r="U61" s="56">
        <v>0</v>
      </c>
      <c r="V61" s="42"/>
      <c r="W61" s="42"/>
      <c r="X61" s="42"/>
      <c r="Y61" s="42"/>
    </row>
    <row r="62" spans="2:25" x14ac:dyDescent="0.25">
      <c r="B62" s="416"/>
      <c r="C62" s="417"/>
      <c r="D62" s="55" t="s">
        <v>138</v>
      </c>
      <c r="E62" s="418"/>
      <c r="F62" s="142"/>
      <c r="G62" s="136">
        <v>0</v>
      </c>
      <c r="H62" s="136">
        <v>0</v>
      </c>
      <c r="I62" s="147">
        <v>0</v>
      </c>
      <c r="J62" s="142"/>
      <c r="K62" s="136">
        <v>0</v>
      </c>
      <c r="L62" s="56">
        <v>0</v>
      </c>
      <c r="M62" s="56">
        <v>0</v>
      </c>
      <c r="N62" s="142"/>
      <c r="O62" s="56">
        <v>0</v>
      </c>
      <c r="P62" s="56">
        <v>0</v>
      </c>
      <c r="Q62" s="56">
        <v>0</v>
      </c>
      <c r="R62" s="142"/>
      <c r="S62" s="56">
        <v>0</v>
      </c>
      <c r="T62" s="56">
        <v>0</v>
      </c>
      <c r="U62" s="56">
        <v>0</v>
      </c>
      <c r="V62" s="42"/>
      <c r="W62" s="42"/>
      <c r="X62" s="42"/>
      <c r="Y62" s="42"/>
    </row>
    <row r="63" spans="2:25" x14ac:dyDescent="0.25">
      <c r="B63" s="416">
        <v>28</v>
      </c>
      <c r="C63" s="417" t="s">
        <v>228</v>
      </c>
      <c r="D63" s="55" t="s">
        <v>137</v>
      </c>
      <c r="E63" s="418"/>
      <c r="F63" s="142"/>
      <c r="G63" s="136">
        <v>0</v>
      </c>
      <c r="H63" s="136">
        <v>0</v>
      </c>
      <c r="I63" s="147">
        <v>0</v>
      </c>
      <c r="J63" s="142"/>
      <c r="K63" s="136">
        <v>0</v>
      </c>
      <c r="L63" s="56">
        <v>0</v>
      </c>
      <c r="M63" s="56">
        <v>0</v>
      </c>
      <c r="N63" s="142"/>
      <c r="O63" s="56">
        <v>0</v>
      </c>
      <c r="P63" s="56">
        <v>0</v>
      </c>
      <c r="Q63" s="56">
        <v>0</v>
      </c>
      <c r="R63" s="142"/>
      <c r="S63" s="56">
        <v>0</v>
      </c>
      <c r="T63" s="56">
        <v>0</v>
      </c>
      <c r="U63" s="56">
        <v>0</v>
      </c>
      <c r="V63" s="42"/>
      <c r="W63" s="42"/>
      <c r="X63" s="42"/>
      <c r="Y63" s="42"/>
    </row>
    <row r="64" spans="2:25" x14ac:dyDescent="0.25">
      <c r="B64" s="416"/>
      <c r="C64" s="417"/>
      <c r="D64" s="55" t="s">
        <v>138</v>
      </c>
      <c r="E64" s="418"/>
      <c r="F64" s="142"/>
      <c r="G64" s="136">
        <v>0</v>
      </c>
      <c r="H64" s="136">
        <v>0</v>
      </c>
      <c r="I64" s="147">
        <v>0</v>
      </c>
      <c r="J64" s="142"/>
      <c r="K64" s="136">
        <v>0</v>
      </c>
      <c r="L64" s="56">
        <v>0</v>
      </c>
      <c r="M64" s="56">
        <v>0</v>
      </c>
      <c r="N64" s="142"/>
      <c r="O64" s="56">
        <v>0</v>
      </c>
      <c r="P64" s="56">
        <v>0</v>
      </c>
      <c r="Q64" s="56">
        <v>0</v>
      </c>
      <c r="R64" s="142"/>
      <c r="S64" s="56">
        <v>0</v>
      </c>
      <c r="T64" s="56">
        <v>0</v>
      </c>
      <c r="U64" s="56">
        <v>0</v>
      </c>
      <c r="V64" s="42"/>
      <c r="W64" s="42"/>
      <c r="X64" s="42"/>
      <c r="Y64" s="42"/>
    </row>
    <row r="65" spans="2:25" x14ac:dyDescent="0.25">
      <c r="B65" s="416">
        <v>29</v>
      </c>
      <c r="C65" s="417" t="s">
        <v>211</v>
      </c>
      <c r="D65" s="55" t="s">
        <v>137</v>
      </c>
      <c r="E65" s="418">
        <v>10240</v>
      </c>
      <c r="F65" s="142"/>
      <c r="G65" s="136">
        <v>0</v>
      </c>
      <c r="H65" s="136">
        <v>0</v>
      </c>
      <c r="I65" s="147">
        <v>0</v>
      </c>
      <c r="J65" s="142"/>
      <c r="K65" s="136">
        <v>0</v>
      </c>
      <c r="L65" s="56">
        <v>0</v>
      </c>
      <c r="M65" s="56">
        <v>0</v>
      </c>
      <c r="N65" s="142"/>
      <c r="O65" s="56">
        <v>0</v>
      </c>
      <c r="P65" s="56">
        <v>0</v>
      </c>
      <c r="Q65" s="56">
        <v>0</v>
      </c>
      <c r="R65" s="142"/>
      <c r="S65" s="56">
        <v>0</v>
      </c>
      <c r="T65" s="56">
        <v>0</v>
      </c>
      <c r="U65" s="56">
        <v>0</v>
      </c>
      <c r="V65" s="42"/>
      <c r="W65" s="42"/>
      <c r="X65" s="42"/>
      <c r="Y65" s="42"/>
    </row>
    <row r="66" spans="2:25" x14ac:dyDescent="0.25">
      <c r="B66" s="416"/>
      <c r="C66" s="417"/>
      <c r="D66" s="55" t="s">
        <v>138</v>
      </c>
      <c r="E66" s="418"/>
      <c r="F66" s="142"/>
      <c r="G66" s="136">
        <v>0</v>
      </c>
      <c r="H66" s="136">
        <v>0</v>
      </c>
      <c r="I66" s="147">
        <v>0</v>
      </c>
      <c r="J66" s="142"/>
      <c r="K66" s="136">
        <v>0</v>
      </c>
      <c r="L66" s="56">
        <v>0</v>
      </c>
      <c r="M66" s="56">
        <v>0</v>
      </c>
      <c r="N66" s="142"/>
      <c r="O66" s="56">
        <v>0</v>
      </c>
      <c r="P66" s="56">
        <v>0</v>
      </c>
      <c r="Q66" s="56">
        <v>0</v>
      </c>
      <c r="R66" s="142"/>
      <c r="S66" s="56">
        <v>0</v>
      </c>
      <c r="T66" s="56">
        <v>0</v>
      </c>
      <c r="U66" s="56">
        <v>0</v>
      </c>
      <c r="V66" s="42"/>
      <c r="W66" s="42"/>
      <c r="X66" s="42"/>
      <c r="Y66" s="42"/>
    </row>
    <row r="67" spans="2:25" x14ac:dyDescent="0.25">
      <c r="B67" s="416">
        <v>30</v>
      </c>
      <c r="C67" s="417" t="s">
        <v>498</v>
      </c>
      <c r="D67" s="55" t="s">
        <v>137</v>
      </c>
      <c r="E67" s="418">
        <v>6144</v>
      </c>
      <c r="F67" s="142"/>
      <c r="G67" s="136">
        <v>0</v>
      </c>
      <c r="H67" s="136">
        <v>0</v>
      </c>
      <c r="I67" s="147">
        <v>0</v>
      </c>
      <c r="J67" s="142"/>
      <c r="K67" s="136">
        <v>0</v>
      </c>
      <c r="L67" s="56">
        <v>0</v>
      </c>
      <c r="M67" s="56">
        <v>0</v>
      </c>
      <c r="N67" s="142"/>
      <c r="O67" s="56">
        <v>0</v>
      </c>
      <c r="P67" s="56">
        <v>0</v>
      </c>
      <c r="Q67" s="56">
        <v>0</v>
      </c>
      <c r="R67" s="142"/>
      <c r="S67" s="56">
        <v>0</v>
      </c>
      <c r="T67" s="56">
        <v>0</v>
      </c>
      <c r="U67" s="56">
        <v>0</v>
      </c>
      <c r="V67" s="42"/>
      <c r="W67" s="42"/>
      <c r="X67" s="42"/>
      <c r="Y67" s="42"/>
    </row>
    <row r="68" spans="2:25" x14ac:dyDescent="0.25">
      <c r="B68" s="416"/>
      <c r="C68" s="417"/>
      <c r="D68" s="55" t="s">
        <v>138</v>
      </c>
      <c r="E68" s="418"/>
      <c r="F68" s="142"/>
      <c r="G68" s="136">
        <v>0</v>
      </c>
      <c r="H68" s="136">
        <v>0</v>
      </c>
      <c r="I68" s="147">
        <v>0</v>
      </c>
      <c r="J68" s="142"/>
      <c r="K68" s="136">
        <v>0</v>
      </c>
      <c r="L68" s="56">
        <v>0</v>
      </c>
      <c r="M68" s="56">
        <v>0</v>
      </c>
      <c r="N68" s="142"/>
      <c r="O68" s="56">
        <v>0</v>
      </c>
      <c r="P68" s="56">
        <v>0</v>
      </c>
      <c r="Q68" s="56">
        <v>0</v>
      </c>
      <c r="R68" s="142"/>
      <c r="S68" s="56">
        <v>0</v>
      </c>
      <c r="T68" s="56">
        <v>0</v>
      </c>
      <c r="U68" s="56">
        <v>0</v>
      </c>
      <c r="V68" s="42"/>
      <c r="W68" s="42"/>
      <c r="X68" s="42"/>
      <c r="Y68" s="42"/>
    </row>
    <row r="69" spans="2:25" x14ac:dyDescent="0.25">
      <c r="B69" s="416">
        <v>31</v>
      </c>
      <c r="C69" s="417" t="s">
        <v>212</v>
      </c>
      <c r="D69" s="55" t="s">
        <v>137</v>
      </c>
      <c r="E69" s="418">
        <v>6144</v>
      </c>
      <c r="F69" s="142"/>
      <c r="G69" s="136">
        <v>0</v>
      </c>
      <c r="H69" s="136">
        <v>0</v>
      </c>
      <c r="I69" s="147">
        <v>0</v>
      </c>
      <c r="J69" s="142"/>
      <c r="K69" s="136">
        <v>0</v>
      </c>
      <c r="L69" s="56">
        <v>0</v>
      </c>
      <c r="M69" s="56">
        <v>0</v>
      </c>
      <c r="N69" s="142"/>
      <c r="O69" s="56">
        <v>0</v>
      </c>
      <c r="P69" s="56">
        <v>0</v>
      </c>
      <c r="Q69" s="56">
        <v>0</v>
      </c>
      <c r="R69" s="142"/>
      <c r="S69" s="56">
        <v>0</v>
      </c>
      <c r="T69" s="56">
        <v>0</v>
      </c>
      <c r="U69" s="56">
        <v>0</v>
      </c>
      <c r="V69" s="42"/>
      <c r="W69" s="42"/>
      <c r="X69" s="42"/>
      <c r="Y69" s="42"/>
    </row>
    <row r="70" spans="2:25" x14ac:dyDescent="0.25">
      <c r="B70" s="416"/>
      <c r="C70" s="417"/>
      <c r="D70" s="55" t="s">
        <v>138</v>
      </c>
      <c r="E70" s="418"/>
      <c r="F70" s="142"/>
      <c r="G70" s="136">
        <v>0</v>
      </c>
      <c r="H70" s="136">
        <v>0</v>
      </c>
      <c r="I70" s="147">
        <v>0</v>
      </c>
      <c r="J70" s="142"/>
      <c r="K70" s="136">
        <v>0</v>
      </c>
      <c r="L70" s="56">
        <v>0</v>
      </c>
      <c r="M70" s="56">
        <v>0</v>
      </c>
      <c r="N70" s="142"/>
      <c r="O70" s="56">
        <v>0</v>
      </c>
      <c r="P70" s="56">
        <v>0</v>
      </c>
      <c r="Q70" s="56">
        <v>0</v>
      </c>
      <c r="R70" s="142"/>
      <c r="S70" s="56">
        <v>0</v>
      </c>
      <c r="T70" s="56">
        <v>0</v>
      </c>
      <c r="U70" s="56">
        <v>0</v>
      </c>
      <c r="V70" s="42"/>
      <c r="W70" s="42"/>
      <c r="X70" s="42"/>
      <c r="Y70" s="42"/>
    </row>
    <row r="71" spans="2:25" x14ac:dyDescent="0.25">
      <c r="B71" s="416">
        <v>32</v>
      </c>
      <c r="C71" s="417" t="s">
        <v>504</v>
      </c>
      <c r="D71" s="55" t="s">
        <v>137</v>
      </c>
      <c r="E71" s="418">
        <v>10240</v>
      </c>
      <c r="F71" s="142"/>
      <c r="G71" s="136">
        <v>0</v>
      </c>
      <c r="H71" s="136">
        <v>0</v>
      </c>
      <c r="I71" s="147">
        <v>0</v>
      </c>
      <c r="J71" s="142"/>
      <c r="K71" s="136">
        <v>0</v>
      </c>
      <c r="L71" s="56">
        <v>0</v>
      </c>
      <c r="M71" s="56">
        <v>0</v>
      </c>
      <c r="N71" s="142"/>
      <c r="O71" s="56">
        <v>0</v>
      </c>
      <c r="P71" s="56">
        <v>0</v>
      </c>
      <c r="Q71" s="56">
        <v>0</v>
      </c>
      <c r="R71" s="142"/>
      <c r="S71" s="56">
        <v>0</v>
      </c>
      <c r="T71" s="56">
        <v>0</v>
      </c>
      <c r="U71" s="56">
        <v>0</v>
      </c>
      <c r="V71" s="42"/>
      <c r="W71" s="42"/>
      <c r="X71" s="42"/>
      <c r="Y71" s="42"/>
    </row>
    <row r="72" spans="2:25" x14ac:dyDescent="0.25">
      <c r="B72" s="416"/>
      <c r="C72" s="417"/>
      <c r="D72" s="55" t="s">
        <v>138</v>
      </c>
      <c r="E72" s="418"/>
      <c r="F72" s="142"/>
      <c r="G72" s="136">
        <v>0</v>
      </c>
      <c r="H72" s="136">
        <v>0</v>
      </c>
      <c r="I72" s="147">
        <v>0</v>
      </c>
      <c r="J72" s="142"/>
      <c r="K72" s="136">
        <v>0</v>
      </c>
      <c r="L72" s="56">
        <v>0</v>
      </c>
      <c r="M72" s="56">
        <v>0</v>
      </c>
      <c r="N72" s="142"/>
      <c r="O72" s="56">
        <v>0</v>
      </c>
      <c r="P72" s="56">
        <v>0</v>
      </c>
      <c r="Q72" s="56">
        <v>0</v>
      </c>
      <c r="R72" s="142"/>
      <c r="S72" s="56">
        <v>0</v>
      </c>
      <c r="T72" s="56">
        <v>0</v>
      </c>
      <c r="U72" s="56">
        <v>0</v>
      </c>
      <c r="V72" s="42"/>
      <c r="W72" s="42"/>
      <c r="X72" s="42"/>
      <c r="Y72" s="42"/>
    </row>
    <row r="73" spans="2:25" x14ac:dyDescent="0.25">
      <c r="B73" s="416">
        <v>33</v>
      </c>
      <c r="C73" s="417" t="s">
        <v>229</v>
      </c>
      <c r="D73" s="55" t="s">
        <v>137</v>
      </c>
      <c r="E73" s="418">
        <v>30720</v>
      </c>
      <c r="F73" s="142"/>
      <c r="G73" s="136">
        <v>0</v>
      </c>
      <c r="H73" s="136">
        <v>0</v>
      </c>
      <c r="I73" s="147">
        <v>0</v>
      </c>
      <c r="J73" s="142"/>
      <c r="K73" s="136">
        <v>0</v>
      </c>
      <c r="L73" s="56">
        <v>0</v>
      </c>
      <c r="M73" s="56">
        <v>0</v>
      </c>
      <c r="N73" s="142"/>
      <c r="O73" s="56">
        <v>0</v>
      </c>
      <c r="P73" s="56">
        <v>0</v>
      </c>
      <c r="Q73" s="56">
        <v>0</v>
      </c>
      <c r="R73" s="142"/>
      <c r="S73" s="56">
        <v>0</v>
      </c>
      <c r="T73" s="56">
        <v>0</v>
      </c>
      <c r="U73" s="56">
        <v>0</v>
      </c>
      <c r="V73" s="42"/>
      <c r="W73" s="42"/>
      <c r="X73" s="42"/>
      <c r="Y73" s="42"/>
    </row>
    <row r="74" spans="2:25" x14ac:dyDescent="0.25">
      <c r="B74" s="416"/>
      <c r="C74" s="417"/>
      <c r="D74" s="55" t="s">
        <v>138</v>
      </c>
      <c r="E74" s="418"/>
      <c r="F74" s="142"/>
      <c r="G74" s="136">
        <v>0</v>
      </c>
      <c r="H74" s="136">
        <v>0</v>
      </c>
      <c r="I74" s="147">
        <v>0</v>
      </c>
      <c r="J74" s="142"/>
      <c r="K74" s="136">
        <v>0</v>
      </c>
      <c r="L74" s="56">
        <v>0</v>
      </c>
      <c r="M74" s="56">
        <v>0</v>
      </c>
      <c r="N74" s="142"/>
      <c r="O74" s="56">
        <v>0</v>
      </c>
      <c r="P74" s="56">
        <v>0</v>
      </c>
      <c r="Q74" s="56">
        <v>0</v>
      </c>
      <c r="R74" s="142"/>
      <c r="S74" s="56">
        <v>0</v>
      </c>
      <c r="T74" s="56">
        <v>0</v>
      </c>
      <c r="U74" s="56">
        <v>0</v>
      </c>
      <c r="V74" s="42"/>
      <c r="W74" s="42"/>
      <c r="X74" s="42"/>
      <c r="Y74" s="42"/>
    </row>
    <row r="75" spans="2:25" x14ac:dyDescent="0.25">
      <c r="B75" s="416">
        <v>34</v>
      </c>
      <c r="C75" s="417" t="s">
        <v>230</v>
      </c>
      <c r="D75" s="55" t="s">
        <v>137</v>
      </c>
      <c r="E75" s="418">
        <v>9216</v>
      </c>
      <c r="F75" s="142"/>
      <c r="G75" s="136">
        <v>0</v>
      </c>
      <c r="H75" s="136">
        <v>0</v>
      </c>
      <c r="I75" s="147">
        <v>0</v>
      </c>
      <c r="J75" s="142"/>
      <c r="K75" s="136">
        <v>0</v>
      </c>
      <c r="L75" s="56">
        <v>0</v>
      </c>
      <c r="M75" s="56">
        <v>0</v>
      </c>
      <c r="N75" s="142"/>
      <c r="O75" s="56">
        <v>0</v>
      </c>
      <c r="P75" s="56">
        <v>0</v>
      </c>
      <c r="Q75" s="56">
        <v>0</v>
      </c>
      <c r="R75" s="142"/>
      <c r="S75" s="56">
        <v>0</v>
      </c>
      <c r="T75" s="56">
        <v>0</v>
      </c>
      <c r="U75" s="56">
        <v>0</v>
      </c>
      <c r="V75" s="42"/>
      <c r="W75" s="42"/>
      <c r="X75" s="42"/>
      <c r="Y75" s="42"/>
    </row>
    <row r="76" spans="2:25" x14ac:dyDescent="0.25">
      <c r="B76" s="416"/>
      <c r="C76" s="417"/>
      <c r="D76" s="55" t="s">
        <v>138</v>
      </c>
      <c r="E76" s="418"/>
      <c r="F76" s="142"/>
      <c r="G76" s="136">
        <v>0</v>
      </c>
      <c r="H76" s="136">
        <v>0</v>
      </c>
      <c r="I76" s="147">
        <v>0</v>
      </c>
      <c r="J76" s="142"/>
      <c r="K76" s="136">
        <v>0</v>
      </c>
      <c r="L76" s="56">
        <v>0</v>
      </c>
      <c r="M76" s="56">
        <v>0</v>
      </c>
      <c r="N76" s="142"/>
      <c r="O76" s="56">
        <v>0</v>
      </c>
      <c r="P76" s="56">
        <v>0</v>
      </c>
      <c r="Q76" s="56">
        <v>0</v>
      </c>
      <c r="R76" s="142"/>
      <c r="S76" s="56">
        <v>0</v>
      </c>
      <c r="T76" s="56">
        <v>0</v>
      </c>
      <c r="U76" s="56">
        <v>0</v>
      </c>
      <c r="V76" s="42"/>
      <c r="W76" s="42"/>
      <c r="X76" s="42"/>
      <c r="Y76" s="42"/>
    </row>
    <row r="77" spans="2:25" x14ac:dyDescent="0.25">
      <c r="B77" s="416">
        <v>35</v>
      </c>
      <c r="C77" s="417" t="s">
        <v>213</v>
      </c>
      <c r="D77" s="55" t="s">
        <v>137</v>
      </c>
      <c r="E77" s="418">
        <v>8192</v>
      </c>
      <c r="F77" s="142"/>
      <c r="G77" s="136">
        <v>0</v>
      </c>
      <c r="H77" s="136">
        <v>0</v>
      </c>
      <c r="I77" s="147">
        <v>0</v>
      </c>
      <c r="J77" s="142"/>
      <c r="K77" s="136">
        <v>0</v>
      </c>
      <c r="L77" s="56">
        <v>0</v>
      </c>
      <c r="M77" s="56">
        <v>0</v>
      </c>
      <c r="N77" s="142"/>
      <c r="O77" s="56">
        <v>0</v>
      </c>
      <c r="P77" s="56">
        <v>0</v>
      </c>
      <c r="Q77" s="56">
        <v>0</v>
      </c>
      <c r="R77" s="142"/>
      <c r="S77" s="56">
        <v>0</v>
      </c>
      <c r="T77" s="56">
        <v>0</v>
      </c>
      <c r="U77" s="56">
        <v>0</v>
      </c>
      <c r="V77" s="42"/>
      <c r="W77" s="42"/>
      <c r="X77" s="42"/>
      <c r="Y77" s="42"/>
    </row>
    <row r="78" spans="2:25" x14ac:dyDescent="0.25">
      <c r="B78" s="416"/>
      <c r="C78" s="417"/>
      <c r="D78" s="55" t="s">
        <v>138</v>
      </c>
      <c r="E78" s="418"/>
      <c r="F78" s="142"/>
      <c r="G78" s="136">
        <v>0</v>
      </c>
      <c r="H78" s="136">
        <v>0</v>
      </c>
      <c r="I78" s="147">
        <v>0</v>
      </c>
      <c r="J78" s="142"/>
      <c r="K78" s="136">
        <v>0</v>
      </c>
      <c r="L78" s="56">
        <v>0</v>
      </c>
      <c r="M78" s="56">
        <v>0</v>
      </c>
      <c r="N78" s="142"/>
      <c r="O78" s="56">
        <v>0</v>
      </c>
      <c r="P78" s="56">
        <v>0</v>
      </c>
      <c r="Q78" s="56">
        <v>0</v>
      </c>
      <c r="R78" s="142"/>
      <c r="S78" s="56">
        <v>0</v>
      </c>
      <c r="T78" s="56">
        <v>0</v>
      </c>
      <c r="U78" s="56">
        <v>0</v>
      </c>
      <c r="V78" s="42"/>
      <c r="W78" s="42"/>
      <c r="X78" s="42"/>
      <c r="Y78" s="42"/>
    </row>
    <row r="79" spans="2:25" x14ac:dyDescent="0.25">
      <c r="B79" s="416">
        <v>36</v>
      </c>
      <c r="C79" s="417" t="s">
        <v>533</v>
      </c>
      <c r="D79" s="55" t="s">
        <v>137</v>
      </c>
      <c r="E79" s="418">
        <v>20480</v>
      </c>
      <c r="F79" s="142"/>
      <c r="G79" s="136">
        <v>0</v>
      </c>
      <c r="H79" s="136">
        <v>0</v>
      </c>
      <c r="I79" s="147">
        <v>0</v>
      </c>
      <c r="J79" s="142"/>
      <c r="K79" s="136">
        <v>0</v>
      </c>
      <c r="L79" s="56">
        <v>0</v>
      </c>
      <c r="M79" s="56">
        <v>0</v>
      </c>
      <c r="N79" s="142"/>
      <c r="O79" s="56">
        <v>0</v>
      </c>
      <c r="P79" s="56">
        <v>0</v>
      </c>
      <c r="Q79" s="56">
        <v>0</v>
      </c>
      <c r="R79" s="142"/>
      <c r="S79" s="56">
        <v>0</v>
      </c>
      <c r="T79" s="56">
        <v>0</v>
      </c>
      <c r="U79" s="56">
        <v>0</v>
      </c>
      <c r="V79" s="42"/>
      <c r="W79" s="42"/>
      <c r="X79" s="42"/>
      <c r="Y79" s="42"/>
    </row>
    <row r="80" spans="2:25" x14ac:dyDescent="0.25">
      <c r="B80" s="416"/>
      <c r="C80" s="417"/>
      <c r="D80" s="55" t="s">
        <v>138</v>
      </c>
      <c r="E80" s="418"/>
      <c r="F80" s="142"/>
      <c r="G80" s="136">
        <v>0</v>
      </c>
      <c r="H80" s="136">
        <v>0</v>
      </c>
      <c r="I80" s="147">
        <v>0</v>
      </c>
      <c r="J80" s="142"/>
      <c r="K80" s="136">
        <v>0</v>
      </c>
      <c r="L80" s="56">
        <v>0</v>
      </c>
      <c r="M80" s="56">
        <v>0</v>
      </c>
      <c r="N80" s="142"/>
      <c r="O80" s="56">
        <v>0</v>
      </c>
      <c r="P80" s="56">
        <v>0</v>
      </c>
      <c r="Q80" s="56">
        <v>0</v>
      </c>
      <c r="R80" s="142"/>
      <c r="S80" s="56">
        <v>0</v>
      </c>
      <c r="T80" s="56">
        <v>0</v>
      </c>
      <c r="U80" s="56">
        <v>0</v>
      </c>
      <c r="V80" s="42"/>
      <c r="W80" s="42"/>
      <c r="X80" s="42"/>
      <c r="Y80" s="42"/>
    </row>
    <row r="81" spans="2:25" x14ac:dyDescent="0.25">
      <c r="B81" s="416">
        <v>37</v>
      </c>
      <c r="C81" s="417" t="s">
        <v>214</v>
      </c>
      <c r="D81" s="55" t="s">
        <v>137</v>
      </c>
      <c r="E81" s="418">
        <v>6144</v>
      </c>
      <c r="F81" s="142"/>
      <c r="G81" s="136">
        <v>0</v>
      </c>
      <c r="H81" s="136">
        <v>0</v>
      </c>
      <c r="I81" s="147">
        <v>0</v>
      </c>
      <c r="J81" s="142"/>
      <c r="K81" s="136">
        <v>0</v>
      </c>
      <c r="L81" s="56">
        <v>0</v>
      </c>
      <c r="M81" s="56">
        <v>0</v>
      </c>
      <c r="N81" s="142"/>
      <c r="O81" s="56">
        <v>0</v>
      </c>
      <c r="P81" s="56">
        <v>0</v>
      </c>
      <c r="Q81" s="56">
        <v>0</v>
      </c>
      <c r="R81" s="142"/>
      <c r="S81" s="56">
        <v>0</v>
      </c>
      <c r="T81" s="56">
        <v>0</v>
      </c>
      <c r="U81" s="56">
        <v>0</v>
      </c>
      <c r="V81" s="42"/>
      <c r="W81" s="42"/>
      <c r="X81" s="42"/>
      <c r="Y81" s="42"/>
    </row>
    <row r="82" spans="2:25" x14ac:dyDescent="0.25">
      <c r="B82" s="416"/>
      <c r="C82" s="417"/>
      <c r="D82" s="55" t="s">
        <v>138</v>
      </c>
      <c r="E82" s="418"/>
      <c r="F82" s="142"/>
      <c r="G82" s="136">
        <v>0</v>
      </c>
      <c r="H82" s="136">
        <v>0</v>
      </c>
      <c r="I82" s="147">
        <v>0</v>
      </c>
      <c r="J82" s="142"/>
      <c r="K82" s="136">
        <v>0</v>
      </c>
      <c r="L82" s="56">
        <v>0</v>
      </c>
      <c r="M82" s="56">
        <v>0</v>
      </c>
      <c r="N82" s="142"/>
      <c r="O82" s="56">
        <v>0</v>
      </c>
      <c r="P82" s="56">
        <v>0</v>
      </c>
      <c r="Q82" s="56">
        <v>0</v>
      </c>
      <c r="R82" s="142"/>
      <c r="S82" s="56">
        <v>0</v>
      </c>
      <c r="T82" s="56">
        <v>0</v>
      </c>
      <c r="U82" s="56">
        <v>0</v>
      </c>
      <c r="V82" s="42"/>
      <c r="W82" s="42"/>
      <c r="X82" s="42"/>
      <c r="Y82" s="42"/>
    </row>
    <row r="83" spans="2:25" x14ac:dyDescent="0.25">
      <c r="B83" s="416">
        <v>38</v>
      </c>
      <c r="C83" s="417" t="s">
        <v>538</v>
      </c>
      <c r="D83" s="55" t="s">
        <v>137</v>
      </c>
      <c r="E83" s="418">
        <v>2048</v>
      </c>
      <c r="F83" s="142"/>
      <c r="G83" s="136">
        <v>0</v>
      </c>
      <c r="H83" s="136">
        <v>0</v>
      </c>
      <c r="I83" s="147">
        <v>0</v>
      </c>
      <c r="J83" s="142"/>
      <c r="K83" s="136">
        <v>0</v>
      </c>
      <c r="L83" s="56">
        <v>0</v>
      </c>
      <c r="M83" s="56">
        <v>0</v>
      </c>
      <c r="N83" s="142"/>
      <c r="O83" s="56">
        <v>0</v>
      </c>
      <c r="P83" s="56">
        <v>0</v>
      </c>
      <c r="Q83" s="56">
        <v>0</v>
      </c>
      <c r="R83" s="142"/>
      <c r="S83" s="56">
        <v>0</v>
      </c>
      <c r="T83" s="56">
        <v>0</v>
      </c>
      <c r="U83" s="56">
        <v>0</v>
      </c>
      <c r="V83" s="42"/>
      <c r="W83" s="42"/>
      <c r="X83" s="42"/>
      <c r="Y83" s="42"/>
    </row>
    <row r="84" spans="2:25" x14ac:dyDescent="0.25">
      <c r="B84" s="416"/>
      <c r="C84" s="417"/>
      <c r="D84" s="55" t="s">
        <v>138</v>
      </c>
      <c r="E84" s="418"/>
      <c r="F84" s="142"/>
      <c r="G84" s="136">
        <v>0</v>
      </c>
      <c r="H84" s="136">
        <v>0</v>
      </c>
      <c r="I84" s="147">
        <v>0</v>
      </c>
      <c r="J84" s="142"/>
      <c r="K84" s="136">
        <v>0</v>
      </c>
      <c r="L84" s="56">
        <v>0</v>
      </c>
      <c r="M84" s="56">
        <v>0</v>
      </c>
      <c r="N84" s="142"/>
      <c r="O84" s="56">
        <v>0</v>
      </c>
      <c r="P84" s="56">
        <v>0</v>
      </c>
      <c r="Q84" s="56">
        <v>0</v>
      </c>
      <c r="R84" s="142"/>
      <c r="S84" s="56">
        <v>0</v>
      </c>
      <c r="T84" s="56">
        <v>0</v>
      </c>
      <c r="U84" s="56">
        <v>0</v>
      </c>
      <c r="V84" s="42"/>
      <c r="W84" s="42"/>
      <c r="X84" s="42"/>
      <c r="Y84" s="42"/>
    </row>
    <row r="85" spans="2:25" x14ac:dyDescent="0.25">
      <c r="B85" s="416">
        <v>39</v>
      </c>
      <c r="C85" s="417" t="s">
        <v>215</v>
      </c>
      <c r="D85" s="55" t="s">
        <v>137</v>
      </c>
      <c r="E85" s="418">
        <v>6144</v>
      </c>
      <c r="F85" s="142"/>
      <c r="G85" s="136">
        <v>0</v>
      </c>
      <c r="H85" s="136">
        <v>0</v>
      </c>
      <c r="I85" s="147">
        <v>0</v>
      </c>
      <c r="J85" s="142"/>
      <c r="K85" s="136">
        <v>0</v>
      </c>
      <c r="L85" s="56">
        <v>0</v>
      </c>
      <c r="M85" s="56">
        <v>0</v>
      </c>
      <c r="N85" s="142"/>
      <c r="O85" s="56">
        <v>0</v>
      </c>
      <c r="P85" s="56">
        <v>0</v>
      </c>
      <c r="Q85" s="56">
        <v>0</v>
      </c>
      <c r="R85" s="142"/>
      <c r="S85" s="56">
        <v>0</v>
      </c>
      <c r="T85" s="56">
        <v>0</v>
      </c>
      <c r="U85" s="56">
        <v>0</v>
      </c>
      <c r="V85" s="42"/>
      <c r="W85" s="42"/>
      <c r="X85" s="42"/>
      <c r="Y85" s="42"/>
    </row>
    <row r="86" spans="2:25" x14ac:dyDescent="0.25">
      <c r="B86" s="416"/>
      <c r="C86" s="417"/>
      <c r="D86" s="55" t="s">
        <v>138</v>
      </c>
      <c r="E86" s="418"/>
      <c r="F86" s="142"/>
      <c r="G86" s="136">
        <v>0</v>
      </c>
      <c r="H86" s="136">
        <v>0</v>
      </c>
      <c r="I86" s="147">
        <v>0</v>
      </c>
      <c r="J86" s="142"/>
      <c r="K86" s="136">
        <v>0</v>
      </c>
      <c r="L86" s="56">
        <v>0</v>
      </c>
      <c r="M86" s="56">
        <v>0</v>
      </c>
      <c r="N86" s="142"/>
      <c r="O86" s="56">
        <v>0</v>
      </c>
      <c r="P86" s="56">
        <v>0</v>
      </c>
      <c r="Q86" s="56">
        <v>0</v>
      </c>
      <c r="R86" s="142"/>
      <c r="S86" s="56">
        <v>0</v>
      </c>
      <c r="T86" s="56">
        <v>0</v>
      </c>
      <c r="U86" s="56">
        <v>0</v>
      </c>
      <c r="V86" s="42"/>
      <c r="W86" s="42"/>
      <c r="X86" s="42"/>
      <c r="Y86" s="42"/>
    </row>
    <row r="87" spans="2:25" x14ac:dyDescent="0.25">
      <c r="B87" s="416">
        <v>40</v>
      </c>
      <c r="C87" s="417" t="s">
        <v>216</v>
      </c>
      <c r="D87" s="55" t="s">
        <v>137</v>
      </c>
      <c r="E87" s="418">
        <v>8192</v>
      </c>
      <c r="F87" s="142"/>
      <c r="G87" s="136">
        <v>0</v>
      </c>
      <c r="H87" s="136">
        <v>0</v>
      </c>
      <c r="I87" s="147">
        <v>0</v>
      </c>
      <c r="J87" s="142"/>
      <c r="K87" s="136">
        <v>0</v>
      </c>
      <c r="L87" s="56">
        <v>0</v>
      </c>
      <c r="M87" s="56">
        <v>0</v>
      </c>
      <c r="N87" s="142"/>
      <c r="O87" s="56">
        <v>0</v>
      </c>
      <c r="P87" s="56">
        <v>0</v>
      </c>
      <c r="Q87" s="56">
        <v>0</v>
      </c>
      <c r="R87" s="142"/>
      <c r="S87" s="56">
        <v>0</v>
      </c>
      <c r="T87" s="56">
        <v>0</v>
      </c>
      <c r="U87" s="56">
        <v>0</v>
      </c>
      <c r="V87" s="42"/>
      <c r="W87" s="42"/>
      <c r="X87" s="42"/>
      <c r="Y87" s="42"/>
    </row>
    <row r="88" spans="2:25" x14ac:dyDescent="0.25">
      <c r="B88" s="416"/>
      <c r="C88" s="417"/>
      <c r="D88" s="55" t="s">
        <v>138</v>
      </c>
      <c r="E88" s="418"/>
      <c r="F88" s="142"/>
      <c r="G88" s="136">
        <v>0</v>
      </c>
      <c r="H88" s="136">
        <v>0</v>
      </c>
      <c r="I88" s="147">
        <v>0</v>
      </c>
      <c r="J88" s="142"/>
      <c r="K88" s="136">
        <v>0</v>
      </c>
      <c r="L88" s="56">
        <v>0</v>
      </c>
      <c r="M88" s="56">
        <v>0</v>
      </c>
      <c r="N88" s="142"/>
      <c r="O88" s="56">
        <v>0</v>
      </c>
      <c r="P88" s="56">
        <v>0</v>
      </c>
      <c r="Q88" s="56">
        <v>0</v>
      </c>
      <c r="R88" s="142"/>
      <c r="S88" s="56">
        <v>0</v>
      </c>
      <c r="T88" s="56">
        <v>0</v>
      </c>
      <c r="U88" s="56">
        <v>0</v>
      </c>
      <c r="V88" s="42"/>
      <c r="W88" s="42"/>
      <c r="X88" s="42"/>
      <c r="Y88" s="42"/>
    </row>
    <row r="89" spans="2:25" x14ac:dyDescent="0.25">
      <c r="B89" s="416">
        <v>41</v>
      </c>
      <c r="C89" s="417" t="s">
        <v>231</v>
      </c>
      <c r="D89" s="55" t="s">
        <v>137</v>
      </c>
      <c r="E89" s="418">
        <v>1984</v>
      </c>
      <c r="F89" s="142"/>
      <c r="G89" s="136">
        <v>0</v>
      </c>
      <c r="H89" s="136">
        <v>0</v>
      </c>
      <c r="I89" s="147">
        <v>0</v>
      </c>
      <c r="J89" s="142"/>
      <c r="K89" s="136">
        <v>0</v>
      </c>
      <c r="L89" s="56">
        <v>0</v>
      </c>
      <c r="M89" s="56">
        <v>0</v>
      </c>
      <c r="N89" s="142"/>
      <c r="O89" s="56">
        <v>0</v>
      </c>
      <c r="P89" s="56">
        <v>0</v>
      </c>
      <c r="Q89" s="56">
        <v>0</v>
      </c>
      <c r="R89" s="142"/>
      <c r="S89" s="56">
        <v>0</v>
      </c>
      <c r="T89" s="56">
        <v>0</v>
      </c>
      <c r="U89" s="56">
        <v>0</v>
      </c>
      <c r="V89" s="42"/>
      <c r="W89" s="42"/>
      <c r="X89" s="42"/>
      <c r="Y89" s="42"/>
    </row>
    <row r="90" spans="2:25" x14ac:dyDescent="0.25">
      <c r="B90" s="416"/>
      <c r="C90" s="417"/>
      <c r="D90" s="55" t="s">
        <v>138</v>
      </c>
      <c r="E90" s="418"/>
      <c r="F90" s="142"/>
      <c r="G90" s="136">
        <v>0</v>
      </c>
      <c r="H90" s="136">
        <v>0</v>
      </c>
      <c r="I90" s="147">
        <v>0</v>
      </c>
      <c r="J90" s="142"/>
      <c r="K90" s="136">
        <v>0</v>
      </c>
      <c r="L90" s="56">
        <v>0</v>
      </c>
      <c r="M90" s="56">
        <v>0</v>
      </c>
      <c r="N90" s="142"/>
      <c r="O90" s="56">
        <v>0</v>
      </c>
      <c r="P90" s="56">
        <v>0</v>
      </c>
      <c r="Q90" s="56">
        <v>0</v>
      </c>
      <c r="R90" s="142"/>
      <c r="S90" s="56">
        <v>0</v>
      </c>
      <c r="T90" s="56">
        <v>0</v>
      </c>
      <c r="U90" s="56">
        <v>0</v>
      </c>
      <c r="V90" s="42"/>
      <c r="W90" s="42"/>
      <c r="X90" s="42"/>
      <c r="Y90" s="42"/>
    </row>
    <row r="91" spans="2:25" x14ac:dyDescent="0.25">
      <c r="B91" s="416">
        <v>42</v>
      </c>
      <c r="C91" s="417" t="s">
        <v>232</v>
      </c>
      <c r="D91" s="55" t="s">
        <v>137</v>
      </c>
      <c r="E91" s="418">
        <v>10240</v>
      </c>
      <c r="F91" s="142"/>
      <c r="G91" s="136">
        <v>0</v>
      </c>
      <c r="H91" s="136">
        <v>0</v>
      </c>
      <c r="I91" s="147">
        <v>0</v>
      </c>
      <c r="J91" s="142"/>
      <c r="K91" s="136">
        <v>0</v>
      </c>
      <c r="L91" s="56">
        <v>0</v>
      </c>
      <c r="M91" s="56">
        <v>0</v>
      </c>
      <c r="N91" s="142"/>
      <c r="O91" s="56">
        <v>0</v>
      </c>
      <c r="P91" s="56">
        <v>0</v>
      </c>
      <c r="Q91" s="56">
        <v>0</v>
      </c>
      <c r="R91" s="142"/>
      <c r="S91" s="56">
        <v>0</v>
      </c>
      <c r="T91" s="56">
        <v>0</v>
      </c>
      <c r="U91" s="56">
        <v>0</v>
      </c>
      <c r="V91" s="42"/>
      <c r="W91" s="42"/>
      <c r="X91" s="42"/>
      <c r="Y91" s="42"/>
    </row>
    <row r="92" spans="2:25" x14ac:dyDescent="0.25">
      <c r="B92" s="416"/>
      <c r="C92" s="417"/>
      <c r="D92" s="55" t="s">
        <v>138</v>
      </c>
      <c r="E92" s="418"/>
      <c r="F92" s="142"/>
      <c r="G92" s="136">
        <v>0</v>
      </c>
      <c r="H92" s="136">
        <v>0</v>
      </c>
      <c r="I92" s="147">
        <v>0</v>
      </c>
      <c r="J92" s="142"/>
      <c r="K92" s="136">
        <v>0</v>
      </c>
      <c r="L92" s="56">
        <v>0</v>
      </c>
      <c r="M92" s="56">
        <v>0</v>
      </c>
      <c r="N92" s="142"/>
      <c r="O92" s="56">
        <v>0</v>
      </c>
      <c r="P92" s="56">
        <v>0</v>
      </c>
      <c r="Q92" s="56">
        <v>0</v>
      </c>
      <c r="R92" s="142"/>
      <c r="S92" s="56">
        <v>0</v>
      </c>
      <c r="T92" s="56">
        <v>0</v>
      </c>
      <c r="U92" s="56">
        <v>0</v>
      </c>
      <c r="V92" s="42"/>
      <c r="W92" s="42"/>
      <c r="X92" s="42"/>
      <c r="Y92" s="42"/>
    </row>
    <row r="93" spans="2:25" x14ac:dyDescent="0.25">
      <c r="B93" s="416">
        <v>43</v>
      </c>
      <c r="C93" s="417" t="s">
        <v>217</v>
      </c>
      <c r="D93" s="55" t="s">
        <v>137</v>
      </c>
      <c r="E93" s="418">
        <v>6144</v>
      </c>
      <c r="F93" s="142"/>
      <c r="G93" s="136">
        <v>0</v>
      </c>
      <c r="H93" s="136">
        <v>0</v>
      </c>
      <c r="I93" s="147">
        <v>0</v>
      </c>
      <c r="J93" s="142"/>
      <c r="K93" s="136">
        <v>0</v>
      </c>
      <c r="L93" s="56">
        <v>0</v>
      </c>
      <c r="M93" s="56">
        <v>0</v>
      </c>
      <c r="N93" s="142"/>
      <c r="O93" s="56">
        <v>0</v>
      </c>
      <c r="P93" s="56">
        <v>0</v>
      </c>
      <c r="Q93" s="56">
        <v>0</v>
      </c>
      <c r="R93" s="142"/>
      <c r="S93" s="56">
        <v>0</v>
      </c>
      <c r="T93" s="56">
        <v>0</v>
      </c>
      <c r="U93" s="56">
        <v>0</v>
      </c>
      <c r="V93" s="42"/>
      <c r="W93" s="42"/>
      <c r="X93" s="42"/>
      <c r="Y93" s="42"/>
    </row>
    <row r="94" spans="2:25" x14ac:dyDescent="0.25">
      <c r="B94" s="416"/>
      <c r="C94" s="417"/>
      <c r="D94" s="55" t="s">
        <v>138</v>
      </c>
      <c r="E94" s="418"/>
      <c r="F94" s="142"/>
      <c r="G94" s="136">
        <v>0</v>
      </c>
      <c r="H94" s="136">
        <v>0</v>
      </c>
      <c r="I94" s="147">
        <v>0</v>
      </c>
      <c r="J94" s="142"/>
      <c r="K94" s="136">
        <v>0</v>
      </c>
      <c r="L94" s="56">
        <v>0</v>
      </c>
      <c r="M94" s="56">
        <v>0</v>
      </c>
      <c r="N94" s="142"/>
      <c r="O94" s="56">
        <v>0</v>
      </c>
      <c r="P94" s="56">
        <v>0</v>
      </c>
      <c r="Q94" s="56">
        <v>0</v>
      </c>
      <c r="R94" s="142"/>
      <c r="S94" s="56">
        <v>0</v>
      </c>
      <c r="T94" s="56">
        <v>0</v>
      </c>
      <c r="U94" s="56">
        <v>0</v>
      </c>
      <c r="V94" s="42"/>
      <c r="W94" s="42"/>
      <c r="X94" s="42"/>
      <c r="Y94" s="42"/>
    </row>
    <row r="95" spans="2:25" x14ac:dyDescent="0.25">
      <c r="B95" s="416">
        <v>44</v>
      </c>
      <c r="C95" s="417" t="s">
        <v>549</v>
      </c>
      <c r="D95" s="55" t="s">
        <v>137</v>
      </c>
      <c r="E95" s="418">
        <v>6144</v>
      </c>
      <c r="F95" s="142"/>
      <c r="G95" s="136">
        <v>0</v>
      </c>
      <c r="H95" s="136">
        <v>0</v>
      </c>
      <c r="I95" s="147">
        <v>0</v>
      </c>
      <c r="J95" s="142"/>
      <c r="K95" s="136">
        <v>0</v>
      </c>
      <c r="L95" s="56">
        <v>0</v>
      </c>
      <c r="M95" s="56">
        <v>0</v>
      </c>
      <c r="N95" s="142"/>
      <c r="O95" s="56">
        <v>0</v>
      </c>
      <c r="P95" s="56">
        <v>0</v>
      </c>
      <c r="Q95" s="56">
        <v>0</v>
      </c>
      <c r="R95" s="142"/>
      <c r="S95" s="56">
        <v>0</v>
      </c>
      <c r="T95" s="56">
        <v>0</v>
      </c>
      <c r="U95" s="56">
        <v>0</v>
      </c>
      <c r="V95" s="42"/>
      <c r="W95" s="42"/>
      <c r="X95" s="42"/>
      <c r="Y95" s="42"/>
    </row>
    <row r="96" spans="2:25" x14ac:dyDescent="0.25">
      <c r="B96" s="416"/>
      <c r="C96" s="417"/>
      <c r="D96" s="55" t="s">
        <v>138</v>
      </c>
      <c r="E96" s="418"/>
      <c r="F96" s="142"/>
      <c r="G96" s="136">
        <v>0</v>
      </c>
      <c r="H96" s="136">
        <v>0</v>
      </c>
      <c r="I96" s="147">
        <v>0</v>
      </c>
      <c r="J96" s="142"/>
      <c r="K96" s="136">
        <v>0</v>
      </c>
      <c r="L96" s="56">
        <v>0</v>
      </c>
      <c r="M96" s="56">
        <v>0</v>
      </c>
      <c r="N96" s="142"/>
      <c r="O96" s="56">
        <v>0</v>
      </c>
      <c r="P96" s="56">
        <v>0</v>
      </c>
      <c r="Q96" s="56">
        <v>0</v>
      </c>
      <c r="R96" s="142"/>
      <c r="S96" s="56">
        <v>0</v>
      </c>
      <c r="T96" s="56">
        <v>0</v>
      </c>
      <c r="U96" s="56">
        <v>0</v>
      </c>
      <c r="V96" s="42"/>
      <c r="W96" s="42"/>
      <c r="X96" s="42"/>
      <c r="Y96" s="42"/>
    </row>
    <row r="97" spans="1:25" x14ac:dyDescent="0.25">
      <c r="B97" s="416">
        <v>45</v>
      </c>
      <c r="C97" s="417" t="s">
        <v>552</v>
      </c>
      <c r="D97" s="55" t="s">
        <v>137</v>
      </c>
      <c r="E97" s="418">
        <v>6144</v>
      </c>
      <c r="F97" s="142"/>
      <c r="G97" s="136">
        <v>0</v>
      </c>
      <c r="H97" s="136">
        <v>0</v>
      </c>
      <c r="I97" s="147">
        <v>0</v>
      </c>
      <c r="J97" s="142"/>
      <c r="K97" s="136">
        <v>0</v>
      </c>
      <c r="L97" s="56">
        <v>0</v>
      </c>
      <c r="M97" s="56">
        <v>0</v>
      </c>
      <c r="N97" s="142"/>
      <c r="O97" s="56">
        <v>0</v>
      </c>
      <c r="P97" s="56">
        <v>0</v>
      </c>
      <c r="Q97" s="56">
        <v>0</v>
      </c>
      <c r="R97" s="142"/>
      <c r="S97" s="56">
        <v>0</v>
      </c>
      <c r="T97" s="56">
        <v>0</v>
      </c>
      <c r="U97" s="56">
        <v>0</v>
      </c>
      <c r="V97" s="42"/>
      <c r="W97" s="42"/>
      <c r="X97" s="42"/>
      <c r="Y97" s="42"/>
    </row>
    <row r="98" spans="1:25" x14ac:dyDescent="0.25">
      <c r="B98" s="416"/>
      <c r="C98" s="417"/>
      <c r="D98" s="55" t="s">
        <v>138</v>
      </c>
      <c r="E98" s="418"/>
      <c r="F98" s="142"/>
      <c r="G98" s="136">
        <v>0</v>
      </c>
      <c r="H98" s="136">
        <v>0</v>
      </c>
      <c r="I98" s="147">
        <v>0</v>
      </c>
      <c r="J98" s="142"/>
      <c r="K98" s="136">
        <v>0</v>
      </c>
      <c r="L98" s="56">
        <v>0</v>
      </c>
      <c r="M98" s="56">
        <v>0</v>
      </c>
      <c r="N98" s="142"/>
      <c r="O98" s="56">
        <v>0</v>
      </c>
      <c r="P98" s="56">
        <v>0</v>
      </c>
      <c r="Q98" s="56">
        <v>0</v>
      </c>
      <c r="R98" s="142"/>
      <c r="S98" s="56">
        <v>0</v>
      </c>
      <c r="T98" s="56">
        <v>0</v>
      </c>
      <c r="U98" s="56">
        <v>0</v>
      </c>
      <c r="V98" s="42"/>
      <c r="W98" s="42"/>
      <c r="X98" s="42"/>
      <c r="Y98" s="42"/>
    </row>
    <row r="99" spans="1:25" x14ac:dyDescent="0.25">
      <c r="B99" s="416">
        <v>46</v>
      </c>
      <c r="C99" s="417" t="s">
        <v>233</v>
      </c>
      <c r="D99" s="55" t="s">
        <v>137</v>
      </c>
      <c r="E99" s="418">
        <v>10240</v>
      </c>
      <c r="F99" s="142"/>
      <c r="G99" s="136">
        <v>0</v>
      </c>
      <c r="H99" s="136">
        <v>0</v>
      </c>
      <c r="I99" s="147">
        <v>0</v>
      </c>
      <c r="J99" s="142"/>
      <c r="K99" s="136">
        <v>0</v>
      </c>
      <c r="L99" s="56">
        <v>0</v>
      </c>
      <c r="M99" s="56">
        <v>0</v>
      </c>
      <c r="N99" s="142"/>
      <c r="O99" s="56">
        <v>0</v>
      </c>
      <c r="P99" s="56">
        <v>0</v>
      </c>
      <c r="Q99" s="56">
        <v>0</v>
      </c>
      <c r="R99" s="142"/>
      <c r="S99" s="56">
        <v>0</v>
      </c>
      <c r="T99" s="56">
        <v>0</v>
      </c>
      <c r="U99" s="56">
        <v>0</v>
      </c>
      <c r="V99" s="42"/>
      <c r="W99" s="42"/>
      <c r="X99" s="42"/>
      <c r="Y99" s="42"/>
    </row>
    <row r="100" spans="1:25" x14ac:dyDescent="0.25">
      <c r="B100" s="416"/>
      <c r="C100" s="417"/>
      <c r="D100" s="55" t="s">
        <v>138</v>
      </c>
      <c r="E100" s="418"/>
      <c r="F100" s="142"/>
      <c r="G100" s="136">
        <v>0</v>
      </c>
      <c r="H100" s="136">
        <v>0</v>
      </c>
      <c r="I100" s="147">
        <v>0</v>
      </c>
      <c r="J100" s="142"/>
      <c r="K100" s="136">
        <v>0</v>
      </c>
      <c r="L100" s="56">
        <v>0</v>
      </c>
      <c r="M100" s="56">
        <v>0</v>
      </c>
      <c r="N100" s="142"/>
      <c r="O100" s="56">
        <v>0</v>
      </c>
      <c r="P100" s="56">
        <v>0</v>
      </c>
      <c r="Q100" s="56">
        <v>0</v>
      </c>
      <c r="R100" s="142"/>
      <c r="S100" s="56">
        <v>0</v>
      </c>
      <c r="T100" s="56">
        <v>0</v>
      </c>
      <c r="U100" s="56">
        <v>0</v>
      </c>
      <c r="V100" s="42"/>
      <c r="W100" s="42"/>
      <c r="X100" s="42"/>
      <c r="Y100" s="42"/>
    </row>
    <row r="101" spans="1:25" x14ac:dyDescent="0.25">
      <c r="B101" s="416">
        <v>47</v>
      </c>
      <c r="C101" s="417" t="s">
        <v>561</v>
      </c>
      <c r="D101" s="55" t="s">
        <v>137</v>
      </c>
      <c r="E101" s="418">
        <v>10240</v>
      </c>
      <c r="F101" s="142"/>
      <c r="G101" s="136">
        <v>0</v>
      </c>
      <c r="H101" s="136">
        <v>0</v>
      </c>
      <c r="I101" s="147">
        <v>0</v>
      </c>
      <c r="J101" s="142"/>
      <c r="K101" s="136">
        <v>0</v>
      </c>
      <c r="L101" s="56">
        <v>0</v>
      </c>
      <c r="M101" s="56">
        <v>0</v>
      </c>
      <c r="N101" s="142"/>
      <c r="O101" s="56">
        <v>0</v>
      </c>
      <c r="P101" s="56">
        <v>0</v>
      </c>
      <c r="Q101" s="56">
        <v>0</v>
      </c>
      <c r="R101" s="142"/>
      <c r="S101" s="56">
        <v>0</v>
      </c>
      <c r="T101" s="56">
        <v>0</v>
      </c>
      <c r="U101" s="56">
        <v>0</v>
      </c>
      <c r="V101" s="42"/>
      <c r="W101" s="42"/>
      <c r="X101" s="42"/>
      <c r="Y101" s="42"/>
    </row>
    <row r="102" spans="1:25" x14ac:dyDescent="0.25">
      <c r="B102" s="416"/>
      <c r="C102" s="417"/>
      <c r="D102" s="55" t="s">
        <v>138</v>
      </c>
      <c r="E102" s="418"/>
      <c r="F102" s="142"/>
      <c r="G102" s="136">
        <v>0</v>
      </c>
      <c r="H102" s="136">
        <v>0</v>
      </c>
      <c r="I102" s="147">
        <v>0</v>
      </c>
      <c r="J102" s="142"/>
      <c r="K102" s="136">
        <v>0</v>
      </c>
      <c r="L102" s="56">
        <v>0</v>
      </c>
      <c r="M102" s="56">
        <v>0</v>
      </c>
      <c r="N102" s="142"/>
      <c r="O102" s="56">
        <v>0</v>
      </c>
      <c r="P102" s="56">
        <v>0</v>
      </c>
      <c r="Q102" s="56">
        <v>0</v>
      </c>
      <c r="R102" s="142"/>
      <c r="S102" s="56">
        <v>0</v>
      </c>
      <c r="T102" s="56">
        <v>0</v>
      </c>
      <c r="U102" s="56">
        <v>0</v>
      </c>
      <c r="V102" s="42"/>
      <c r="W102" s="42"/>
      <c r="X102" s="42"/>
      <c r="Y102" s="42"/>
    </row>
    <row r="103" spans="1:25" x14ac:dyDescent="0.25">
      <c r="B103" s="416">
        <v>48</v>
      </c>
      <c r="C103" s="417" t="s">
        <v>563</v>
      </c>
      <c r="D103" s="55" t="s">
        <v>137</v>
      </c>
      <c r="E103" s="418">
        <v>6144</v>
      </c>
      <c r="F103" s="142"/>
      <c r="G103" s="136">
        <v>0</v>
      </c>
      <c r="H103" s="136">
        <v>0</v>
      </c>
      <c r="I103" s="147">
        <v>0</v>
      </c>
      <c r="J103" s="142"/>
      <c r="K103" s="136">
        <v>0</v>
      </c>
      <c r="L103" s="56">
        <v>0</v>
      </c>
      <c r="M103" s="56">
        <v>0</v>
      </c>
      <c r="N103" s="142"/>
      <c r="O103" s="56">
        <v>0</v>
      </c>
      <c r="P103" s="56">
        <v>0</v>
      </c>
      <c r="Q103" s="56">
        <v>0</v>
      </c>
      <c r="R103" s="142"/>
      <c r="S103" s="56">
        <v>0</v>
      </c>
      <c r="T103" s="56">
        <v>0</v>
      </c>
      <c r="U103" s="56">
        <v>0</v>
      </c>
      <c r="V103" s="42"/>
      <c r="W103" s="42"/>
      <c r="X103" s="42"/>
      <c r="Y103" s="42"/>
    </row>
    <row r="104" spans="1:25" x14ac:dyDescent="0.25">
      <c r="B104" s="416"/>
      <c r="C104" s="417"/>
      <c r="D104" s="55" t="s">
        <v>138</v>
      </c>
      <c r="E104" s="418"/>
      <c r="F104" s="142"/>
      <c r="G104" s="136">
        <v>0</v>
      </c>
      <c r="H104" s="136">
        <v>0</v>
      </c>
      <c r="I104" s="147">
        <v>0</v>
      </c>
      <c r="J104" s="142"/>
      <c r="K104" s="136">
        <v>0</v>
      </c>
      <c r="L104" s="56">
        <v>0</v>
      </c>
      <c r="M104" s="56">
        <v>0</v>
      </c>
      <c r="N104" s="142"/>
      <c r="O104" s="56">
        <v>0</v>
      </c>
      <c r="P104" s="56">
        <v>0</v>
      </c>
      <c r="Q104" s="56">
        <v>0</v>
      </c>
      <c r="R104" s="142"/>
      <c r="S104" s="56">
        <v>0</v>
      </c>
      <c r="T104" s="56">
        <v>0</v>
      </c>
      <c r="U104" s="56">
        <v>0</v>
      </c>
      <c r="V104" s="42"/>
      <c r="W104" s="42"/>
      <c r="X104" s="42"/>
      <c r="Y104" s="42"/>
    </row>
    <row r="105" spans="1:25" x14ac:dyDescent="0.25">
      <c r="B105" s="416">
        <v>49</v>
      </c>
      <c r="C105" s="417" t="s">
        <v>565</v>
      </c>
      <c r="D105" s="55" t="s">
        <v>137</v>
      </c>
      <c r="E105" s="418">
        <v>6144</v>
      </c>
      <c r="F105" s="142"/>
      <c r="G105" s="136">
        <v>0</v>
      </c>
      <c r="H105" s="136">
        <v>0</v>
      </c>
      <c r="I105" s="147">
        <v>0</v>
      </c>
      <c r="J105" s="142"/>
      <c r="K105" s="136">
        <v>0</v>
      </c>
      <c r="L105" s="56">
        <v>0</v>
      </c>
      <c r="M105" s="56">
        <v>0</v>
      </c>
      <c r="N105" s="142"/>
      <c r="O105" s="56">
        <v>0</v>
      </c>
      <c r="P105" s="56">
        <v>0</v>
      </c>
      <c r="Q105" s="56">
        <v>0</v>
      </c>
      <c r="R105" s="142"/>
      <c r="S105" s="56">
        <v>0</v>
      </c>
      <c r="T105" s="56">
        <v>0</v>
      </c>
      <c r="U105" s="56">
        <v>0</v>
      </c>
      <c r="V105" s="42"/>
      <c r="W105" s="42"/>
      <c r="X105" s="42"/>
      <c r="Y105" s="42"/>
    </row>
    <row r="106" spans="1:25" x14ac:dyDescent="0.25">
      <c r="B106" s="416"/>
      <c r="C106" s="417"/>
      <c r="D106" s="55" t="s">
        <v>138</v>
      </c>
      <c r="E106" s="418"/>
      <c r="F106" s="143"/>
      <c r="G106" s="136">
        <v>0</v>
      </c>
      <c r="H106" s="136">
        <v>0</v>
      </c>
      <c r="I106" s="147">
        <v>0</v>
      </c>
      <c r="J106" s="143"/>
      <c r="K106" s="136">
        <v>0</v>
      </c>
      <c r="L106" s="56">
        <v>0</v>
      </c>
      <c r="M106" s="56">
        <v>0</v>
      </c>
      <c r="N106" s="143"/>
      <c r="O106" s="56">
        <v>0</v>
      </c>
      <c r="P106" s="56">
        <v>0</v>
      </c>
      <c r="Q106" s="56">
        <v>0</v>
      </c>
      <c r="R106" s="143"/>
      <c r="S106" s="56">
        <v>0</v>
      </c>
      <c r="T106" s="56">
        <v>0</v>
      </c>
      <c r="U106" s="56">
        <v>0</v>
      </c>
      <c r="V106" s="42"/>
      <c r="W106" s="42"/>
      <c r="X106" s="42"/>
      <c r="Y106" s="42"/>
    </row>
    <row r="110" spans="1:25" x14ac:dyDescent="0.25">
      <c r="B110" s="416">
        <v>1</v>
      </c>
      <c r="C110" s="419" t="s">
        <v>392</v>
      </c>
      <c r="D110" s="55" t="s">
        <v>137</v>
      </c>
      <c r="E110" s="418">
        <v>5120</v>
      </c>
      <c r="F110" s="142"/>
      <c r="G110" s="136">
        <v>0</v>
      </c>
      <c r="H110" s="136">
        <v>0</v>
      </c>
      <c r="I110" s="147">
        <v>0</v>
      </c>
      <c r="J110" s="142"/>
      <c r="K110" s="136">
        <v>0</v>
      </c>
      <c r="L110" s="56">
        <v>0</v>
      </c>
      <c r="M110" s="56">
        <v>0</v>
      </c>
      <c r="N110" s="142"/>
      <c r="O110" s="56">
        <v>0</v>
      </c>
      <c r="P110" s="56">
        <v>0</v>
      </c>
      <c r="Q110" s="56">
        <v>0</v>
      </c>
      <c r="R110" s="142"/>
      <c r="S110" s="56">
        <v>0</v>
      </c>
      <c r="T110" s="56">
        <v>0</v>
      </c>
      <c r="U110" s="56">
        <v>0</v>
      </c>
      <c r="V110" s="42" t="s">
        <v>566</v>
      </c>
      <c r="W110" s="42"/>
      <c r="X110" s="42"/>
      <c r="Y110" s="42"/>
    </row>
    <row r="111" spans="1:25" x14ac:dyDescent="0.25">
      <c r="A111" t="s">
        <v>567</v>
      </c>
      <c r="B111" s="416"/>
      <c r="C111" s="419"/>
      <c r="D111" s="55" t="s">
        <v>138</v>
      </c>
      <c r="E111" s="418"/>
      <c r="F111" s="142"/>
      <c r="G111" s="136">
        <v>0</v>
      </c>
      <c r="H111" s="136">
        <v>0</v>
      </c>
      <c r="I111" s="147">
        <v>0</v>
      </c>
      <c r="J111" s="142"/>
      <c r="K111" s="136">
        <v>0</v>
      </c>
      <c r="L111" s="56">
        <v>0</v>
      </c>
      <c r="M111" s="56">
        <v>0</v>
      </c>
      <c r="N111" s="142"/>
      <c r="O111" s="56">
        <v>0</v>
      </c>
      <c r="P111" s="56">
        <v>0</v>
      </c>
      <c r="Q111" s="56">
        <v>0</v>
      </c>
      <c r="R111" s="142"/>
      <c r="S111" s="56">
        <v>0</v>
      </c>
      <c r="T111" s="56">
        <v>0</v>
      </c>
      <c r="U111" s="56">
        <v>0</v>
      </c>
      <c r="W111" s="42"/>
      <c r="X111" s="42"/>
      <c r="Y111" s="42"/>
    </row>
    <row r="112" spans="1:25" x14ac:dyDescent="0.25">
      <c r="B112" s="416">
        <v>2</v>
      </c>
      <c r="C112" s="419" t="s">
        <v>401</v>
      </c>
      <c r="D112" s="55" t="s">
        <v>137</v>
      </c>
      <c r="E112" s="418">
        <v>6144</v>
      </c>
      <c r="F112" s="142"/>
      <c r="G112" s="136">
        <v>0</v>
      </c>
      <c r="H112" s="136">
        <v>0</v>
      </c>
      <c r="I112" s="147">
        <v>0</v>
      </c>
      <c r="J112" s="142"/>
      <c r="K112" s="136">
        <v>0</v>
      </c>
      <c r="L112" s="56">
        <v>0</v>
      </c>
      <c r="M112" s="56">
        <v>0</v>
      </c>
      <c r="N112" s="142"/>
      <c r="O112" s="56">
        <v>0</v>
      </c>
      <c r="P112" s="56">
        <v>0</v>
      </c>
      <c r="Q112" s="56">
        <v>0</v>
      </c>
      <c r="R112" s="142"/>
      <c r="S112" s="56">
        <v>0</v>
      </c>
      <c r="T112" s="56">
        <v>0</v>
      </c>
      <c r="U112" s="56">
        <v>0</v>
      </c>
      <c r="V112" s="42" t="s">
        <v>566</v>
      </c>
      <c r="W112" s="42"/>
      <c r="X112" s="42"/>
      <c r="Y112" s="42"/>
    </row>
    <row r="113" spans="2:25" x14ac:dyDescent="0.25">
      <c r="B113" s="416"/>
      <c r="C113" s="419"/>
      <c r="D113" s="55" t="s">
        <v>138</v>
      </c>
      <c r="E113" s="418"/>
      <c r="F113" s="142"/>
      <c r="G113" s="136">
        <v>0</v>
      </c>
      <c r="H113" s="136">
        <v>0</v>
      </c>
      <c r="I113" s="147">
        <v>0</v>
      </c>
      <c r="J113" s="142"/>
      <c r="K113" s="136">
        <v>0</v>
      </c>
      <c r="L113" s="56">
        <v>0</v>
      </c>
      <c r="M113" s="56">
        <v>0</v>
      </c>
      <c r="N113" s="142"/>
      <c r="O113" s="56">
        <v>0</v>
      </c>
      <c r="P113" s="56">
        <v>0</v>
      </c>
      <c r="Q113" s="56">
        <v>0</v>
      </c>
      <c r="R113" s="142"/>
      <c r="S113" s="56">
        <v>0</v>
      </c>
      <c r="T113" s="56">
        <v>0</v>
      </c>
      <c r="U113" s="56">
        <v>0</v>
      </c>
      <c r="V113" s="42"/>
      <c r="W113" s="42"/>
      <c r="X113" s="42"/>
      <c r="Y113" s="42"/>
    </row>
    <row r="114" spans="2:25" x14ac:dyDescent="0.25">
      <c r="B114" s="416">
        <v>3</v>
      </c>
      <c r="C114" s="419" t="s">
        <v>419</v>
      </c>
      <c r="D114" s="55" t="s">
        <v>137</v>
      </c>
      <c r="E114" s="418">
        <v>8192</v>
      </c>
      <c r="F114" s="142"/>
      <c r="G114" s="136">
        <v>0</v>
      </c>
      <c r="H114" s="136">
        <v>0</v>
      </c>
      <c r="I114" s="147">
        <v>0</v>
      </c>
      <c r="J114" s="142"/>
      <c r="K114" s="136">
        <v>0</v>
      </c>
      <c r="L114" s="56">
        <v>0</v>
      </c>
      <c r="M114" s="56">
        <v>0</v>
      </c>
      <c r="N114" s="142"/>
      <c r="O114" s="56">
        <v>0</v>
      </c>
      <c r="P114" s="56">
        <v>0</v>
      </c>
      <c r="Q114" s="56">
        <v>0</v>
      </c>
      <c r="R114" s="142"/>
      <c r="S114" s="56">
        <v>0</v>
      </c>
      <c r="T114" s="56">
        <v>0</v>
      </c>
      <c r="U114" s="56">
        <v>0</v>
      </c>
      <c r="V114" s="42" t="s">
        <v>566</v>
      </c>
      <c r="W114" s="42"/>
      <c r="X114" s="42"/>
      <c r="Y114" s="42"/>
    </row>
    <row r="115" spans="2:25" x14ac:dyDescent="0.25">
      <c r="B115" s="416"/>
      <c r="C115" s="419"/>
      <c r="D115" s="55" t="s">
        <v>138</v>
      </c>
      <c r="E115" s="418"/>
      <c r="F115" s="142"/>
      <c r="G115" s="136">
        <v>0</v>
      </c>
      <c r="H115" s="136">
        <v>0</v>
      </c>
      <c r="I115" s="147">
        <v>0</v>
      </c>
      <c r="J115" s="142"/>
      <c r="K115" s="136">
        <v>0</v>
      </c>
      <c r="L115" s="56">
        <v>0</v>
      </c>
      <c r="M115" s="56">
        <v>0</v>
      </c>
      <c r="N115" s="142"/>
      <c r="O115" s="56">
        <v>0</v>
      </c>
      <c r="P115" s="56">
        <v>0</v>
      </c>
      <c r="Q115" s="56">
        <v>0</v>
      </c>
      <c r="R115" s="142"/>
      <c r="S115" s="56">
        <v>0</v>
      </c>
      <c r="T115" s="56">
        <v>0</v>
      </c>
      <c r="U115" s="56">
        <v>0</v>
      </c>
      <c r="V115" s="42"/>
      <c r="W115" s="42"/>
      <c r="X115" s="42"/>
      <c r="Y115" s="42"/>
    </row>
    <row r="116" spans="2:25" x14ac:dyDescent="0.25">
      <c r="B116" s="416">
        <v>4</v>
      </c>
      <c r="C116" s="419" t="s">
        <v>421</v>
      </c>
      <c r="D116" s="55" t="s">
        <v>137</v>
      </c>
      <c r="E116" s="418">
        <v>5120</v>
      </c>
      <c r="F116" s="142"/>
      <c r="G116" s="136">
        <v>0</v>
      </c>
      <c r="H116" s="136">
        <v>0</v>
      </c>
      <c r="I116" s="147">
        <v>0</v>
      </c>
      <c r="J116" s="142"/>
      <c r="K116" s="136">
        <v>0</v>
      </c>
      <c r="L116" s="56">
        <v>0</v>
      </c>
      <c r="M116" s="56">
        <v>0</v>
      </c>
      <c r="N116" s="142"/>
      <c r="O116" s="56">
        <v>0</v>
      </c>
      <c r="P116" s="56">
        <v>0</v>
      </c>
      <c r="Q116" s="56">
        <v>0</v>
      </c>
      <c r="R116" s="142"/>
      <c r="S116" s="56">
        <v>0</v>
      </c>
      <c r="T116" s="56">
        <v>0</v>
      </c>
      <c r="U116" s="56">
        <v>0</v>
      </c>
      <c r="V116" s="42" t="s">
        <v>566</v>
      </c>
      <c r="W116" s="42"/>
      <c r="X116" s="42"/>
      <c r="Y116" s="42"/>
    </row>
    <row r="117" spans="2:25" x14ac:dyDescent="0.25">
      <c r="B117" s="416"/>
      <c r="C117" s="419"/>
      <c r="D117" s="55" t="s">
        <v>138</v>
      </c>
      <c r="E117" s="418"/>
      <c r="F117" s="142"/>
      <c r="G117" s="136">
        <v>0</v>
      </c>
      <c r="H117" s="136">
        <v>0</v>
      </c>
      <c r="I117" s="147">
        <v>0</v>
      </c>
      <c r="J117" s="142"/>
      <c r="K117" s="136">
        <v>0</v>
      </c>
      <c r="L117" s="56">
        <v>0</v>
      </c>
      <c r="M117" s="56">
        <v>0</v>
      </c>
      <c r="N117" s="142"/>
      <c r="O117" s="56">
        <v>0</v>
      </c>
      <c r="P117" s="56">
        <v>0</v>
      </c>
      <c r="Q117" s="56">
        <v>0</v>
      </c>
      <c r="R117" s="142"/>
      <c r="S117" s="56">
        <v>0</v>
      </c>
      <c r="T117" s="56">
        <v>0</v>
      </c>
      <c r="U117" s="56">
        <v>0</v>
      </c>
      <c r="V117" s="42"/>
      <c r="W117" s="42"/>
      <c r="X117" s="42"/>
      <c r="Y117" s="42"/>
    </row>
    <row r="118" spans="2:25" x14ac:dyDescent="0.25">
      <c r="B118" s="416">
        <v>5</v>
      </c>
      <c r="C118" s="419" t="s">
        <v>429</v>
      </c>
      <c r="D118" s="55" t="s">
        <v>137</v>
      </c>
      <c r="E118" s="418">
        <v>6144</v>
      </c>
      <c r="F118" s="142"/>
      <c r="G118" s="136">
        <v>0</v>
      </c>
      <c r="H118" s="136">
        <v>0</v>
      </c>
      <c r="I118" s="147">
        <v>0</v>
      </c>
      <c r="J118" s="142"/>
      <c r="K118" s="136">
        <v>0</v>
      </c>
      <c r="L118" s="56">
        <v>0</v>
      </c>
      <c r="M118" s="56">
        <v>0</v>
      </c>
      <c r="N118" s="142"/>
      <c r="O118" s="56">
        <v>0</v>
      </c>
      <c r="P118" s="56">
        <v>0</v>
      </c>
      <c r="Q118" s="56">
        <v>0</v>
      </c>
      <c r="R118" s="142"/>
      <c r="S118" s="56">
        <v>0</v>
      </c>
      <c r="T118" s="56">
        <v>0</v>
      </c>
      <c r="U118" s="56">
        <v>0</v>
      </c>
      <c r="V118" s="42"/>
      <c r="W118" s="42"/>
      <c r="X118" s="42"/>
      <c r="Y118" s="42"/>
    </row>
    <row r="119" spans="2:25" x14ac:dyDescent="0.25">
      <c r="B119" s="416"/>
      <c r="C119" s="419"/>
      <c r="D119" s="55" t="s">
        <v>138</v>
      </c>
      <c r="E119" s="418"/>
      <c r="F119" s="142"/>
      <c r="G119" s="136">
        <v>0</v>
      </c>
      <c r="H119" s="136">
        <v>0</v>
      </c>
      <c r="I119" s="147">
        <v>0</v>
      </c>
      <c r="J119" s="142"/>
      <c r="K119" s="136">
        <v>0</v>
      </c>
      <c r="L119" s="56">
        <v>0</v>
      </c>
      <c r="M119" s="56">
        <v>0</v>
      </c>
      <c r="N119" s="142"/>
      <c r="O119" s="56">
        <v>0</v>
      </c>
      <c r="P119" s="56">
        <v>0</v>
      </c>
      <c r="Q119" s="56">
        <v>0</v>
      </c>
      <c r="R119" s="142"/>
      <c r="S119" s="56">
        <v>0</v>
      </c>
      <c r="T119" s="56">
        <v>0</v>
      </c>
      <c r="U119" s="56">
        <v>0</v>
      </c>
      <c r="V119" s="42" t="s">
        <v>566</v>
      </c>
      <c r="W119" s="42" t="s">
        <v>568</v>
      </c>
      <c r="X119" s="42"/>
      <c r="Y119" s="42"/>
    </row>
    <row r="120" spans="2:25" x14ac:dyDescent="0.25">
      <c r="B120" s="416">
        <v>7</v>
      </c>
      <c r="C120" s="419" t="s">
        <v>452</v>
      </c>
      <c r="D120" s="55" t="s">
        <v>137</v>
      </c>
      <c r="E120" s="418">
        <v>6144</v>
      </c>
      <c r="F120" s="142"/>
      <c r="G120" s="136">
        <v>0</v>
      </c>
      <c r="H120" s="136">
        <v>0</v>
      </c>
      <c r="I120" s="147">
        <v>0</v>
      </c>
      <c r="J120" s="142"/>
      <c r="K120" s="136">
        <v>0</v>
      </c>
      <c r="L120" s="56">
        <v>0</v>
      </c>
      <c r="M120" s="56">
        <v>0</v>
      </c>
      <c r="N120" s="142"/>
      <c r="O120" s="56">
        <v>0</v>
      </c>
      <c r="P120" s="56">
        <v>0</v>
      </c>
      <c r="Q120" s="56">
        <v>0</v>
      </c>
      <c r="R120" s="142"/>
      <c r="S120" s="56">
        <v>0</v>
      </c>
      <c r="T120" s="56">
        <v>0</v>
      </c>
      <c r="U120" s="56">
        <v>0</v>
      </c>
      <c r="V120" s="42" t="s">
        <v>566</v>
      </c>
      <c r="W120" s="42"/>
      <c r="X120" s="42"/>
      <c r="Y120" s="42"/>
    </row>
    <row r="121" spans="2:25" x14ac:dyDescent="0.25">
      <c r="B121" s="416"/>
      <c r="C121" s="419"/>
      <c r="D121" s="55" t="s">
        <v>138</v>
      </c>
      <c r="E121" s="418"/>
      <c r="F121" s="142"/>
      <c r="G121" s="136">
        <v>0</v>
      </c>
      <c r="H121" s="136">
        <v>0</v>
      </c>
      <c r="I121" s="147">
        <v>0</v>
      </c>
      <c r="J121" s="142"/>
      <c r="K121" s="136">
        <v>0</v>
      </c>
      <c r="L121" s="56">
        <v>0</v>
      </c>
      <c r="M121" s="56">
        <v>0</v>
      </c>
      <c r="N121" s="142"/>
      <c r="O121" s="56">
        <v>0</v>
      </c>
      <c r="P121" s="56">
        <v>0</v>
      </c>
      <c r="Q121" s="56">
        <v>0</v>
      </c>
      <c r="R121" s="142"/>
      <c r="S121" s="56">
        <v>0</v>
      </c>
      <c r="T121" s="56">
        <v>0</v>
      </c>
      <c r="U121" s="56">
        <v>0</v>
      </c>
      <c r="V121" s="42"/>
      <c r="W121" s="42"/>
      <c r="X121" s="42"/>
      <c r="Y121" s="42"/>
    </row>
    <row r="122" spans="2:25" x14ac:dyDescent="0.25">
      <c r="B122" s="416">
        <v>8</v>
      </c>
      <c r="C122" s="419" t="s">
        <v>455</v>
      </c>
      <c r="D122" s="55" t="s">
        <v>137</v>
      </c>
      <c r="E122" s="418">
        <v>6144</v>
      </c>
      <c r="F122" s="142"/>
      <c r="G122" s="136">
        <v>0</v>
      </c>
      <c r="H122" s="136">
        <v>0</v>
      </c>
      <c r="I122" s="147">
        <v>0</v>
      </c>
      <c r="J122" s="142"/>
      <c r="K122" s="136">
        <v>0</v>
      </c>
      <c r="L122" s="56">
        <v>0</v>
      </c>
      <c r="M122" s="56">
        <v>0</v>
      </c>
      <c r="N122" s="142"/>
      <c r="O122" s="56">
        <v>0</v>
      </c>
      <c r="P122" s="56">
        <v>0</v>
      </c>
      <c r="Q122" s="56">
        <v>0</v>
      </c>
      <c r="R122" s="142"/>
      <c r="S122" s="56">
        <v>0</v>
      </c>
      <c r="T122" s="56">
        <v>0</v>
      </c>
      <c r="U122" s="56">
        <v>0</v>
      </c>
      <c r="V122" s="42" t="s">
        <v>566</v>
      </c>
      <c r="W122" s="42"/>
      <c r="X122" s="42"/>
      <c r="Y122" s="42"/>
    </row>
    <row r="123" spans="2:25" x14ac:dyDescent="0.25">
      <c r="B123" s="416"/>
      <c r="C123" s="419"/>
      <c r="D123" s="55" t="s">
        <v>138</v>
      </c>
      <c r="E123" s="418"/>
      <c r="F123" s="142"/>
      <c r="G123" s="136">
        <v>0</v>
      </c>
      <c r="H123" s="136">
        <v>0</v>
      </c>
      <c r="I123" s="147">
        <v>0</v>
      </c>
      <c r="J123" s="142"/>
      <c r="K123" s="136">
        <v>0</v>
      </c>
      <c r="L123" s="56">
        <v>0</v>
      </c>
      <c r="M123" s="56">
        <v>0</v>
      </c>
      <c r="N123" s="142"/>
      <c r="O123" s="56">
        <v>0</v>
      </c>
      <c r="P123" s="56">
        <v>0</v>
      </c>
      <c r="Q123" s="56">
        <v>0</v>
      </c>
      <c r="R123" s="142"/>
      <c r="S123" s="56">
        <v>0</v>
      </c>
      <c r="T123" s="56">
        <v>0</v>
      </c>
      <c r="U123" s="56">
        <v>0</v>
      </c>
      <c r="V123" s="42"/>
      <c r="W123" s="42"/>
      <c r="X123" s="42"/>
      <c r="Y123" s="42"/>
    </row>
    <row r="124" spans="2:25" x14ac:dyDescent="0.25">
      <c r="B124" s="416">
        <v>10</v>
      </c>
      <c r="C124" s="419" t="s">
        <v>493</v>
      </c>
      <c r="D124" s="55" t="s">
        <v>137</v>
      </c>
      <c r="E124" s="418">
        <v>30720</v>
      </c>
      <c r="F124" s="142"/>
      <c r="G124" s="136">
        <v>0</v>
      </c>
      <c r="H124" s="136">
        <v>0</v>
      </c>
      <c r="I124" s="147">
        <v>0</v>
      </c>
      <c r="J124" s="142"/>
      <c r="K124" s="136">
        <v>0</v>
      </c>
      <c r="L124" s="56">
        <v>0</v>
      </c>
      <c r="M124" s="56">
        <v>0</v>
      </c>
      <c r="N124" s="142"/>
      <c r="O124" s="56">
        <v>0</v>
      </c>
      <c r="P124" s="56">
        <v>0</v>
      </c>
      <c r="Q124" s="56">
        <v>0</v>
      </c>
      <c r="R124" s="142"/>
      <c r="S124" s="56">
        <v>0</v>
      </c>
      <c r="T124" s="56">
        <v>0</v>
      </c>
      <c r="U124" s="56">
        <v>0</v>
      </c>
      <c r="V124" s="42" t="s">
        <v>566</v>
      </c>
      <c r="W124" s="42"/>
      <c r="X124" s="42"/>
      <c r="Y124" s="42"/>
    </row>
    <row r="125" spans="2:25" x14ac:dyDescent="0.25">
      <c r="B125" s="416"/>
      <c r="C125" s="419"/>
      <c r="D125" s="55" t="s">
        <v>138</v>
      </c>
      <c r="E125" s="418"/>
      <c r="F125" s="142"/>
      <c r="G125" s="136">
        <v>0</v>
      </c>
      <c r="H125" s="136">
        <v>0</v>
      </c>
      <c r="I125" s="147">
        <v>0</v>
      </c>
      <c r="J125" s="142"/>
      <c r="K125" s="136">
        <v>0</v>
      </c>
      <c r="L125" s="56">
        <v>0</v>
      </c>
      <c r="M125" s="56">
        <v>0</v>
      </c>
      <c r="N125" s="142"/>
      <c r="O125" s="56">
        <v>0</v>
      </c>
      <c r="P125" s="56">
        <v>0</v>
      </c>
      <c r="Q125" s="56">
        <v>0</v>
      </c>
      <c r="R125" s="142"/>
      <c r="S125" s="56">
        <v>0</v>
      </c>
      <c r="T125" s="56">
        <v>0</v>
      </c>
      <c r="U125" s="56">
        <v>0</v>
      </c>
      <c r="V125" s="42"/>
      <c r="W125" s="42"/>
      <c r="X125" s="42"/>
      <c r="Y125" s="42"/>
    </row>
    <row r="126" spans="2:25" x14ac:dyDescent="0.25">
      <c r="B126" s="416">
        <v>12</v>
      </c>
      <c r="C126" s="419" t="s">
        <v>509</v>
      </c>
      <c r="D126" s="55" t="s">
        <v>137</v>
      </c>
      <c r="E126" s="418"/>
      <c r="F126" s="142"/>
      <c r="G126" s="136">
        <v>0</v>
      </c>
      <c r="H126" s="136">
        <v>0</v>
      </c>
      <c r="I126" s="147">
        <v>0</v>
      </c>
      <c r="J126" s="142"/>
      <c r="K126" s="136">
        <v>0</v>
      </c>
      <c r="L126" s="56">
        <v>0</v>
      </c>
      <c r="M126" s="56">
        <v>0</v>
      </c>
      <c r="N126" s="142"/>
      <c r="O126" s="56">
        <v>0</v>
      </c>
      <c r="P126" s="56">
        <v>0</v>
      </c>
      <c r="Q126" s="56">
        <v>0</v>
      </c>
      <c r="R126" s="142"/>
      <c r="S126" s="56">
        <v>0</v>
      </c>
      <c r="T126" s="56">
        <v>0</v>
      </c>
      <c r="U126" s="56">
        <v>0</v>
      </c>
      <c r="V126" s="42" t="s">
        <v>566</v>
      </c>
      <c r="W126" s="42"/>
      <c r="X126" s="42"/>
      <c r="Y126" s="42"/>
    </row>
    <row r="127" spans="2:25" x14ac:dyDescent="0.25">
      <c r="B127" s="416"/>
      <c r="C127" s="419"/>
      <c r="D127" s="55" t="s">
        <v>138</v>
      </c>
      <c r="E127" s="418"/>
      <c r="F127" s="142"/>
      <c r="G127" s="136">
        <v>0</v>
      </c>
      <c r="H127" s="136">
        <v>0</v>
      </c>
      <c r="I127" s="147">
        <v>0</v>
      </c>
      <c r="J127" s="142"/>
      <c r="K127" s="136">
        <v>0</v>
      </c>
      <c r="L127" s="56">
        <v>0</v>
      </c>
      <c r="M127" s="56">
        <v>0</v>
      </c>
      <c r="N127" s="142"/>
      <c r="O127" s="56">
        <v>0</v>
      </c>
      <c r="P127" s="56">
        <v>0</v>
      </c>
      <c r="Q127" s="56">
        <v>0</v>
      </c>
      <c r="R127" s="142"/>
      <c r="S127" s="56">
        <v>0</v>
      </c>
      <c r="T127" s="56">
        <v>0</v>
      </c>
      <c r="U127" s="56">
        <v>0</v>
      </c>
      <c r="V127" s="42"/>
      <c r="W127" s="42"/>
      <c r="X127" s="42"/>
      <c r="Y127" s="42"/>
    </row>
    <row r="128" spans="2:25" x14ac:dyDescent="0.25">
      <c r="B128" s="416">
        <v>13</v>
      </c>
      <c r="C128" s="420" t="s">
        <v>512</v>
      </c>
      <c r="D128" s="55" t="s">
        <v>137</v>
      </c>
      <c r="E128" s="418">
        <v>6144</v>
      </c>
      <c r="F128" s="142"/>
      <c r="G128" s="136">
        <v>0</v>
      </c>
      <c r="H128" s="136">
        <v>0</v>
      </c>
      <c r="I128" s="147">
        <v>0</v>
      </c>
      <c r="J128" s="142"/>
      <c r="K128" s="136">
        <v>0</v>
      </c>
      <c r="L128" s="56">
        <v>0</v>
      </c>
      <c r="M128" s="56">
        <v>0</v>
      </c>
      <c r="N128" s="142"/>
      <c r="O128" s="56">
        <v>0</v>
      </c>
      <c r="P128" s="56">
        <v>0</v>
      </c>
      <c r="Q128" s="56">
        <v>0</v>
      </c>
      <c r="R128" s="142"/>
      <c r="S128" s="56">
        <v>0</v>
      </c>
      <c r="T128" s="56">
        <v>0</v>
      </c>
      <c r="U128" s="56">
        <v>0</v>
      </c>
      <c r="V128" s="42" t="s">
        <v>566</v>
      </c>
      <c r="W128" s="42"/>
      <c r="X128" s="42"/>
      <c r="Y128" s="42"/>
    </row>
    <row r="129" spans="2:25" x14ac:dyDescent="0.25">
      <c r="B129" s="416"/>
      <c r="C129" s="420"/>
      <c r="D129" s="55" t="s">
        <v>138</v>
      </c>
      <c r="E129" s="418"/>
      <c r="F129" s="142"/>
      <c r="G129" s="136">
        <v>0</v>
      </c>
      <c r="H129" s="136">
        <v>0</v>
      </c>
      <c r="I129" s="147">
        <v>0</v>
      </c>
      <c r="J129" s="142"/>
      <c r="K129" s="136">
        <v>0</v>
      </c>
      <c r="L129" s="56">
        <v>0</v>
      </c>
      <c r="M129" s="56">
        <v>0</v>
      </c>
      <c r="N129" s="142"/>
      <c r="O129" s="56">
        <v>0</v>
      </c>
      <c r="P129" s="56">
        <v>0</v>
      </c>
      <c r="Q129" s="56">
        <v>0</v>
      </c>
      <c r="R129" s="142"/>
      <c r="S129" s="56">
        <v>0</v>
      </c>
      <c r="T129" s="56">
        <v>0</v>
      </c>
      <c r="U129" s="56">
        <v>0</v>
      </c>
      <c r="V129" s="42"/>
      <c r="W129" s="42"/>
      <c r="X129" s="42"/>
      <c r="Y129" s="42"/>
    </row>
    <row r="130" spans="2:25" x14ac:dyDescent="0.25">
      <c r="B130" s="416">
        <v>14</v>
      </c>
      <c r="C130" s="420" t="s">
        <v>514</v>
      </c>
      <c r="D130" s="55" t="s">
        <v>137</v>
      </c>
      <c r="E130" s="418">
        <v>6144</v>
      </c>
      <c r="F130" s="142"/>
      <c r="G130" s="136">
        <v>0</v>
      </c>
      <c r="H130" s="136">
        <v>0</v>
      </c>
      <c r="I130" s="147">
        <v>0</v>
      </c>
      <c r="J130" s="142"/>
      <c r="K130" s="136">
        <v>0</v>
      </c>
      <c r="L130" s="56">
        <v>0</v>
      </c>
      <c r="M130" s="56">
        <v>0</v>
      </c>
      <c r="N130" s="142"/>
      <c r="O130" s="56">
        <v>0</v>
      </c>
      <c r="P130" s="56">
        <v>0</v>
      </c>
      <c r="Q130" s="56">
        <v>0</v>
      </c>
      <c r="R130" s="142"/>
      <c r="S130" s="56">
        <v>0</v>
      </c>
      <c r="T130" s="56">
        <v>0</v>
      </c>
      <c r="U130" s="56">
        <v>0</v>
      </c>
      <c r="V130" s="42"/>
      <c r="W130" s="42"/>
      <c r="X130" s="42"/>
      <c r="Y130" s="42"/>
    </row>
    <row r="131" spans="2:25" x14ac:dyDescent="0.25">
      <c r="B131" s="416"/>
      <c r="C131" s="420"/>
      <c r="D131" s="55" t="s">
        <v>138</v>
      </c>
      <c r="E131" s="418"/>
      <c r="F131" s="142"/>
      <c r="G131" s="136">
        <v>0</v>
      </c>
      <c r="H131" s="136">
        <v>0</v>
      </c>
      <c r="I131" s="147">
        <v>0</v>
      </c>
      <c r="J131" s="142"/>
      <c r="K131" s="136">
        <v>0</v>
      </c>
      <c r="L131" s="56">
        <v>0</v>
      </c>
      <c r="M131" s="56">
        <v>0</v>
      </c>
      <c r="N131" s="142"/>
      <c r="O131" s="56">
        <v>0</v>
      </c>
      <c r="P131" s="56">
        <v>0</v>
      </c>
      <c r="Q131" s="56">
        <v>0</v>
      </c>
      <c r="R131" s="142"/>
      <c r="S131" s="56">
        <v>0</v>
      </c>
      <c r="T131" s="56">
        <v>0</v>
      </c>
      <c r="U131" s="56">
        <v>0</v>
      </c>
      <c r="V131" s="42" t="s">
        <v>566</v>
      </c>
      <c r="W131" s="42"/>
      <c r="X131" s="42"/>
      <c r="Y131" s="42"/>
    </row>
    <row r="132" spans="2:25" x14ac:dyDescent="0.25">
      <c r="B132" s="416">
        <v>15</v>
      </c>
      <c r="C132" s="420" t="s">
        <v>516</v>
      </c>
      <c r="D132" s="55" t="s">
        <v>137</v>
      </c>
      <c r="E132" s="418">
        <v>6144</v>
      </c>
      <c r="F132" s="142"/>
      <c r="G132" s="136">
        <v>0</v>
      </c>
      <c r="H132" s="136">
        <v>0</v>
      </c>
      <c r="I132" s="147">
        <v>0</v>
      </c>
      <c r="J132" s="142"/>
      <c r="K132" s="136">
        <v>0</v>
      </c>
      <c r="L132" s="56">
        <v>0</v>
      </c>
      <c r="M132" s="56">
        <v>0</v>
      </c>
      <c r="N132" s="142"/>
      <c r="O132" s="56">
        <v>0</v>
      </c>
      <c r="P132" s="56">
        <v>0</v>
      </c>
      <c r="Q132" s="56">
        <v>0</v>
      </c>
      <c r="R132" s="142"/>
      <c r="S132" s="56">
        <v>0</v>
      </c>
      <c r="T132" s="56">
        <v>0</v>
      </c>
      <c r="U132" s="56">
        <v>0</v>
      </c>
      <c r="V132" s="42"/>
      <c r="W132" s="42"/>
      <c r="X132" s="42"/>
      <c r="Y132" s="42"/>
    </row>
    <row r="133" spans="2:25" x14ac:dyDescent="0.25">
      <c r="B133" s="416"/>
      <c r="C133" s="420"/>
      <c r="D133" s="55" t="s">
        <v>138</v>
      </c>
      <c r="E133" s="418"/>
      <c r="F133" s="142"/>
      <c r="G133" s="136">
        <v>0</v>
      </c>
      <c r="H133" s="136">
        <v>0</v>
      </c>
      <c r="I133" s="147">
        <v>0</v>
      </c>
      <c r="J133" s="142"/>
      <c r="K133" s="136">
        <v>0</v>
      </c>
      <c r="L133" s="56">
        <v>0</v>
      </c>
      <c r="M133" s="56">
        <v>0</v>
      </c>
      <c r="N133" s="142"/>
      <c r="O133" s="56">
        <v>0</v>
      </c>
      <c r="P133" s="56">
        <v>0</v>
      </c>
      <c r="Q133" s="56">
        <v>0</v>
      </c>
      <c r="R133" s="142"/>
      <c r="S133" s="56">
        <v>0</v>
      </c>
      <c r="T133" s="56">
        <v>0</v>
      </c>
      <c r="U133" s="56">
        <v>0</v>
      </c>
      <c r="V133" s="42" t="s">
        <v>566</v>
      </c>
      <c r="W133" s="42"/>
      <c r="X133" s="42"/>
      <c r="Y133" s="42"/>
    </row>
    <row r="134" spans="2:25" x14ac:dyDescent="0.25">
      <c r="B134" s="416">
        <v>16</v>
      </c>
      <c r="C134" s="420" t="s">
        <v>518</v>
      </c>
      <c r="D134" s="55" t="s">
        <v>137</v>
      </c>
      <c r="E134" s="418">
        <v>6144</v>
      </c>
      <c r="F134" s="142"/>
      <c r="G134" s="136">
        <v>0</v>
      </c>
      <c r="H134" s="136">
        <v>0</v>
      </c>
      <c r="I134" s="147">
        <v>0</v>
      </c>
      <c r="J134" s="142"/>
      <c r="K134" s="136">
        <v>0</v>
      </c>
      <c r="L134" s="56">
        <v>0</v>
      </c>
      <c r="M134" s="56">
        <v>0</v>
      </c>
      <c r="N134" s="142"/>
      <c r="O134" s="56">
        <v>0</v>
      </c>
      <c r="P134" s="56">
        <v>0</v>
      </c>
      <c r="Q134" s="56">
        <v>0</v>
      </c>
      <c r="R134" s="142"/>
      <c r="S134" s="56">
        <v>0</v>
      </c>
      <c r="T134" s="56">
        <v>0</v>
      </c>
      <c r="U134" s="56">
        <v>0</v>
      </c>
      <c r="V134" s="42"/>
      <c r="W134" s="42"/>
      <c r="X134" s="42"/>
      <c r="Y134" s="42"/>
    </row>
    <row r="135" spans="2:25" x14ac:dyDescent="0.25">
      <c r="B135" s="416"/>
      <c r="C135" s="420"/>
      <c r="D135" s="55" t="s">
        <v>138</v>
      </c>
      <c r="E135" s="418"/>
      <c r="F135" s="142"/>
      <c r="G135" s="136">
        <v>0</v>
      </c>
      <c r="H135" s="136">
        <v>0</v>
      </c>
      <c r="I135" s="147">
        <v>0</v>
      </c>
      <c r="J135" s="142"/>
      <c r="K135" s="136">
        <v>0</v>
      </c>
      <c r="L135" s="56">
        <v>0</v>
      </c>
      <c r="M135" s="56">
        <v>0</v>
      </c>
      <c r="N135" s="142"/>
      <c r="O135" s="56">
        <v>0</v>
      </c>
      <c r="P135" s="56">
        <v>0</v>
      </c>
      <c r="Q135" s="56">
        <v>0</v>
      </c>
      <c r="R135" s="142"/>
      <c r="S135" s="56">
        <v>0</v>
      </c>
      <c r="T135" s="56">
        <v>0</v>
      </c>
      <c r="U135" s="56">
        <v>0</v>
      </c>
      <c r="V135" s="42" t="s">
        <v>566</v>
      </c>
      <c r="W135" s="42"/>
      <c r="X135" s="42"/>
      <c r="Y135" s="42"/>
    </row>
    <row r="136" spans="2:25" x14ac:dyDescent="0.25">
      <c r="B136" s="416">
        <v>17</v>
      </c>
      <c r="C136" s="420" t="s">
        <v>520</v>
      </c>
      <c r="D136" s="55" t="s">
        <v>137</v>
      </c>
      <c r="E136" s="421">
        <v>6144</v>
      </c>
      <c r="F136" s="144"/>
      <c r="G136" s="136">
        <v>0</v>
      </c>
      <c r="H136" s="136">
        <v>0</v>
      </c>
      <c r="I136" s="147">
        <v>0</v>
      </c>
      <c r="J136" s="144"/>
      <c r="K136" s="136">
        <v>0</v>
      </c>
      <c r="L136" s="56">
        <v>0</v>
      </c>
      <c r="M136" s="56">
        <v>0</v>
      </c>
      <c r="N136" s="144"/>
      <c r="O136" s="56">
        <v>0</v>
      </c>
      <c r="P136" s="56">
        <v>0</v>
      </c>
      <c r="Q136" s="56">
        <v>0</v>
      </c>
      <c r="R136" s="144"/>
      <c r="S136" s="56">
        <v>0</v>
      </c>
      <c r="T136" s="56">
        <v>0</v>
      </c>
      <c r="U136" s="56">
        <v>0</v>
      </c>
      <c r="V136" s="42"/>
      <c r="W136" s="42"/>
      <c r="X136" s="42"/>
      <c r="Y136" s="42"/>
    </row>
    <row r="137" spans="2:25" x14ac:dyDescent="0.25">
      <c r="B137" s="416"/>
      <c r="C137" s="420"/>
      <c r="D137" s="55" t="s">
        <v>138</v>
      </c>
      <c r="E137" s="421"/>
      <c r="F137" s="144"/>
      <c r="G137" s="136">
        <v>0</v>
      </c>
      <c r="H137" s="136">
        <v>0</v>
      </c>
      <c r="I137" s="147">
        <v>0</v>
      </c>
      <c r="J137" s="144"/>
      <c r="K137" s="136">
        <v>0</v>
      </c>
      <c r="L137" s="56">
        <v>0</v>
      </c>
      <c r="M137" s="56">
        <v>0</v>
      </c>
      <c r="N137" s="144"/>
      <c r="O137" s="56">
        <v>0</v>
      </c>
      <c r="P137" s="56">
        <v>0</v>
      </c>
      <c r="Q137" s="56">
        <v>0</v>
      </c>
      <c r="R137" s="144"/>
      <c r="S137" s="56">
        <v>0</v>
      </c>
      <c r="T137" s="56">
        <v>0</v>
      </c>
      <c r="U137" s="56">
        <v>0</v>
      </c>
      <c r="V137" s="42" t="s">
        <v>566</v>
      </c>
      <c r="W137" s="42"/>
      <c r="X137" s="42"/>
      <c r="Y137" s="42"/>
    </row>
    <row r="138" spans="2:25" x14ac:dyDescent="0.25">
      <c r="B138" s="416">
        <v>18</v>
      </c>
      <c r="C138" s="420" t="s">
        <v>523</v>
      </c>
      <c r="D138" s="55" t="s">
        <v>137</v>
      </c>
      <c r="E138" s="418">
        <v>9216</v>
      </c>
      <c r="F138" s="142"/>
      <c r="G138" s="136">
        <v>0</v>
      </c>
      <c r="H138" s="136">
        <v>0</v>
      </c>
      <c r="I138" s="147">
        <v>0</v>
      </c>
      <c r="J138" s="142"/>
      <c r="K138" s="136">
        <v>0</v>
      </c>
      <c r="L138" s="56">
        <v>0</v>
      </c>
      <c r="M138" s="56">
        <v>0</v>
      </c>
      <c r="N138" s="142"/>
      <c r="O138" s="56">
        <v>0</v>
      </c>
      <c r="P138" s="56">
        <v>0</v>
      </c>
      <c r="Q138" s="56">
        <v>0</v>
      </c>
      <c r="R138" s="142"/>
      <c r="S138" s="56">
        <v>0</v>
      </c>
      <c r="T138" s="56">
        <v>0</v>
      </c>
      <c r="U138" s="56">
        <v>0</v>
      </c>
      <c r="V138" s="42"/>
      <c r="W138" s="42"/>
      <c r="X138" s="42"/>
      <c r="Y138" s="42"/>
    </row>
    <row r="139" spans="2:25" x14ac:dyDescent="0.25">
      <c r="B139" s="416"/>
      <c r="C139" s="420"/>
      <c r="D139" s="55" t="s">
        <v>138</v>
      </c>
      <c r="E139" s="418"/>
      <c r="F139" s="142"/>
      <c r="G139" s="136">
        <v>0</v>
      </c>
      <c r="H139" s="136">
        <v>0</v>
      </c>
      <c r="I139" s="147">
        <v>0</v>
      </c>
      <c r="J139" s="142"/>
      <c r="K139" s="136">
        <v>0</v>
      </c>
      <c r="L139" s="56">
        <v>0</v>
      </c>
      <c r="M139" s="56">
        <v>0</v>
      </c>
      <c r="N139" s="142"/>
      <c r="O139" s="56">
        <v>0</v>
      </c>
      <c r="P139" s="56">
        <v>0</v>
      </c>
      <c r="Q139" s="56">
        <v>0</v>
      </c>
      <c r="R139" s="142"/>
      <c r="S139" s="56">
        <v>0</v>
      </c>
      <c r="T139" s="56">
        <v>0</v>
      </c>
      <c r="U139" s="56">
        <v>0</v>
      </c>
      <c r="V139" s="42" t="s">
        <v>566</v>
      </c>
      <c r="W139" s="42"/>
      <c r="X139" s="42"/>
      <c r="Y139" s="42"/>
    </row>
    <row r="140" spans="2:25" x14ac:dyDescent="0.25">
      <c r="B140" s="416">
        <v>19</v>
      </c>
      <c r="C140" s="420" t="s">
        <v>525</v>
      </c>
      <c r="D140" s="55" t="s">
        <v>137</v>
      </c>
      <c r="E140" s="418">
        <v>10240</v>
      </c>
      <c r="F140" s="142"/>
      <c r="G140" s="136">
        <v>0</v>
      </c>
      <c r="H140" s="136">
        <v>0</v>
      </c>
      <c r="I140" s="147">
        <v>0</v>
      </c>
      <c r="J140" s="142"/>
      <c r="K140" s="136">
        <v>0</v>
      </c>
      <c r="L140" s="56">
        <v>0</v>
      </c>
      <c r="M140" s="56">
        <v>0</v>
      </c>
      <c r="N140" s="142"/>
      <c r="O140" s="56">
        <v>0</v>
      </c>
      <c r="P140" s="56">
        <v>0</v>
      </c>
      <c r="Q140" s="56">
        <v>0</v>
      </c>
      <c r="R140" s="142"/>
      <c r="S140" s="56">
        <v>0</v>
      </c>
      <c r="T140" s="56">
        <v>0</v>
      </c>
      <c r="U140" s="56">
        <v>0</v>
      </c>
      <c r="V140" s="42"/>
      <c r="W140" s="42"/>
      <c r="X140" s="42"/>
      <c r="Y140" s="42"/>
    </row>
    <row r="141" spans="2:25" x14ac:dyDescent="0.25">
      <c r="B141" s="416"/>
      <c r="C141" s="420"/>
      <c r="D141" s="55" t="s">
        <v>138</v>
      </c>
      <c r="E141" s="418"/>
      <c r="F141" s="142"/>
      <c r="G141" s="136">
        <v>0</v>
      </c>
      <c r="H141" s="136">
        <v>0</v>
      </c>
      <c r="I141" s="147">
        <v>0</v>
      </c>
      <c r="J141" s="142"/>
      <c r="K141" s="136">
        <v>0</v>
      </c>
      <c r="L141" s="56">
        <v>0</v>
      </c>
      <c r="M141" s="56">
        <v>0</v>
      </c>
      <c r="N141" s="142"/>
      <c r="O141" s="56">
        <v>0</v>
      </c>
      <c r="P141" s="56">
        <v>0</v>
      </c>
      <c r="Q141" s="56">
        <v>0</v>
      </c>
      <c r="R141" s="142"/>
      <c r="S141" s="56">
        <v>0</v>
      </c>
      <c r="T141" s="56">
        <v>0</v>
      </c>
      <c r="U141" s="56">
        <v>0</v>
      </c>
      <c r="V141" s="42" t="s">
        <v>566</v>
      </c>
      <c r="W141" s="42"/>
      <c r="X141" s="42"/>
      <c r="Y141" s="42"/>
    </row>
    <row r="142" spans="2:25" x14ac:dyDescent="0.25">
      <c r="B142" s="416">
        <v>20</v>
      </c>
      <c r="C142" s="419" t="s">
        <v>530</v>
      </c>
      <c r="D142" s="55" t="s">
        <v>137</v>
      </c>
      <c r="E142" s="418">
        <v>6144</v>
      </c>
      <c r="F142" s="142"/>
      <c r="G142" s="136">
        <v>0</v>
      </c>
      <c r="H142" s="136">
        <v>0</v>
      </c>
      <c r="I142" s="147">
        <v>0</v>
      </c>
      <c r="J142" s="142"/>
      <c r="K142" s="136">
        <v>0</v>
      </c>
      <c r="L142" s="56">
        <v>0</v>
      </c>
      <c r="M142" s="56">
        <v>0</v>
      </c>
      <c r="N142" s="142"/>
      <c r="O142" s="56">
        <v>0</v>
      </c>
      <c r="P142" s="56">
        <v>0</v>
      </c>
      <c r="Q142" s="56">
        <v>0</v>
      </c>
      <c r="R142" s="142"/>
      <c r="S142" s="56">
        <v>0</v>
      </c>
      <c r="T142" s="56">
        <v>0</v>
      </c>
      <c r="U142" s="56">
        <v>0</v>
      </c>
      <c r="V142" s="42"/>
      <c r="W142" s="42"/>
      <c r="X142" s="42"/>
      <c r="Y142" s="42"/>
    </row>
    <row r="143" spans="2:25" x14ac:dyDescent="0.25">
      <c r="B143" s="416"/>
      <c r="C143" s="419"/>
      <c r="D143" s="55" t="s">
        <v>138</v>
      </c>
      <c r="E143" s="418"/>
      <c r="F143" s="142"/>
      <c r="G143" s="136">
        <v>0</v>
      </c>
      <c r="H143" s="136">
        <v>0</v>
      </c>
      <c r="I143" s="147">
        <v>0</v>
      </c>
      <c r="J143" s="142"/>
      <c r="K143" s="136">
        <v>0</v>
      </c>
      <c r="L143" s="56">
        <v>0</v>
      </c>
      <c r="M143" s="56">
        <v>0</v>
      </c>
      <c r="N143" s="142"/>
      <c r="O143" s="56">
        <v>0</v>
      </c>
      <c r="P143" s="56">
        <v>0</v>
      </c>
      <c r="Q143" s="56">
        <v>0</v>
      </c>
      <c r="R143" s="142"/>
      <c r="S143" s="56">
        <v>0</v>
      </c>
      <c r="T143" s="56">
        <v>0</v>
      </c>
      <c r="U143" s="56">
        <v>0</v>
      </c>
      <c r="V143" s="42" t="s">
        <v>566</v>
      </c>
      <c r="W143" s="42"/>
      <c r="X143" s="42"/>
      <c r="Y143" s="42"/>
    </row>
    <row r="144" spans="2:25" x14ac:dyDescent="0.25">
      <c r="B144" s="416">
        <v>22</v>
      </c>
      <c r="C144" s="419" t="s">
        <v>539</v>
      </c>
      <c r="D144" s="55" t="s">
        <v>137</v>
      </c>
      <c r="E144" s="418">
        <v>1024</v>
      </c>
      <c r="F144" s="142"/>
      <c r="G144" s="136">
        <v>0</v>
      </c>
      <c r="H144" s="136">
        <v>0</v>
      </c>
      <c r="I144" s="147">
        <v>0</v>
      </c>
      <c r="J144" s="142"/>
      <c r="K144" s="136">
        <v>0</v>
      </c>
      <c r="L144" s="56">
        <v>0</v>
      </c>
      <c r="M144" s="56">
        <v>0</v>
      </c>
      <c r="N144" s="142"/>
      <c r="O144" s="56">
        <v>0</v>
      </c>
      <c r="P144" s="56">
        <v>0</v>
      </c>
      <c r="Q144" s="56">
        <v>0</v>
      </c>
      <c r="R144" s="142"/>
      <c r="S144" s="56">
        <v>0</v>
      </c>
      <c r="T144" s="56">
        <v>0</v>
      </c>
      <c r="U144" s="56">
        <v>0</v>
      </c>
      <c r="V144" s="42"/>
      <c r="W144" s="42"/>
      <c r="X144" s="42"/>
      <c r="Y144" s="42"/>
    </row>
    <row r="145" spans="2:25" x14ac:dyDescent="0.25">
      <c r="B145" s="416"/>
      <c r="C145" s="419"/>
      <c r="D145" s="55" t="s">
        <v>138</v>
      </c>
      <c r="E145" s="418"/>
      <c r="F145" s="142"/>
      <c r="G145" s="136">
        <v>0</v>
      </c>
      <c r="H145" s="136">
        <v>0</v>
      </c>
      <c r="I145" s="147">
        <v>0</v>
      </c>
      <c r="J145" s="142"/>
      <c r="K145" s="136">
        <v>0</v>
      </c>
      <c r="L145" s="56">
        <v>0</v>
      </c>
      <c r="M145" s="56">
        <v>0</v>
      </c>
      <c r="N145" s="142"/>
      <c r="O145" s="56">
        <v>0</v>
      </c>
      <c r="P145" s="56">
        <v>0</v>
      </c>
      <c r="Q145" s="56">
        <v>0</v>
      </c>
      <c r="R145" s="142"/>
      <c r="S145" s="56">
        <v>0</v>
      </c>
      <c r="T145" s="56">
        <v>0</v>
      </c>
      <c r="U145" s="56">
        <v>0</v>
      </c>
      <c r="V145" s="42" t="s">
        <v>566</v>
      </c>
      <c r="W145" s="42"/>
      <c r="X145" s="42"/>
      <c r="Y145" s="42"/>
    </row>
  </sheetData>
  <mergeCells count="211">
    <mergeCell ref="K7:M7"/>
    <mergeCell ref="O7:Q7"/>
    <mergeCell ref="S7:U7"/>
    <mergeCell ref="B110:B111"/>
    <mergeCell ref="C110:C111"/>
    <mergeCell ref="E110:E111"/>
    <mergeCell ref="B5:U5"/>
    <mergeCell ref="G6:U6"/>
    <mergeCell ref="B7:B8"/>
    <mergeCell ref="C7:C8"/>
    <mergeCell ref="D7:D8"/>
    <mergeCell ref="E7:E8"/>
    <mergeCell ref="G7:I7"/>
    <mergeCell ref="B9:B10"/>
    <mergeCell ref="C9:C10"/>
    <mergeCell ref="E9:E10"/>
    <mergeCell ref="B11:B12"/>
    <mergeCell ref="C11:C12"/>
    <mergeCell ref="E11:E12"/>
    <mergeCell ref="B13:B14"/>
    <mergeCell ref="C13:C14"/>
    <mergeCell ref="E13:E14"/>
    <mergeCell ref="B15:B16"/>
    <mergeCell ref="C15:C16"/>
    <mergeCell ref="E15:E16"/>
    <mergeCell ref="B112:B113"/>
    <mergeCell ref="C112:C113"/>
    <mergeCell ref="E112:E113"/>
    <mergeCell ref="B17:B18"/>
    <mergeCell ref="C17:C18"/>
    <mergeCell ref="E17:E18"/>
    <mergeCell ref="B19:B20"/>
    <mergeCell ref="C19:C20"/>
    <mergeCell ref="E19:E20"/>
    <mergeCell ref="B21:B22"/>
    <mergeCell ref="C21:C22"/>
    <mergeCell ref="E21:E22"/>
    <mergeCell ref="B23:B24"/>
    <mergeCell ref="C23:C24"/>
    <mergeCell ref="E23:E24"/>
    <mergeCell ref="B25:B26"/>
    <mergeCell ref="C25:C26"/>
    <mergeCell ref="E25:E26"/>
    <mergeCell ref="B27:B28"/>
    <mergeCell ref="C27:C28"/>
    <mergeCell ref="E27:E28"/>
    <mergeCell ref="B29:B30"/>
    <mergeCell ref="C29:C30"/>
    <mergeCell ref="E29:E30"/>
    <mergeCell ref="B31:B32"/>
    <mergeCell ref="C31:C32"/>
    <mergeCell ref="E31:E32"/>
    <mergeCell ref="B33:B34"/>
    <mergeCell ref="C33:C34"/>
    <mergeCell ref="E33:E34"/>
    <mergeCell ref="B35:B36"/>
    <mergeCell ref="C35:C36"/>
    <mergeCell ref="E35:E36"/>
    <mergeCell ref="B37:B38"/>
    <mergeCell ref="C37:C38"/>
    <mergeCell ref="E37:E38"/>
    <mergeCell ref="B39:B40"/>
    <mergeCell ref="C39:C40"/>
    <mergeCell ref="E39:E40"/>
    <mergeCell ref="B41:B42"/>
    <mergeCell ref="C41:C42"/>
    <mergeCell ref="E41:E42"/>
    <mergeCell ref="B120:B121"/>
    <mergeCell ref="C120:C121"/>
    <mergeCell ref="E120:E121"/>
    <mergeCell ref="B43:B44"/>
    <mergeCell ref="C43:C44"/>
    <mergeCell ref="E43:E44"/>
    <mergeCell ref="B45:B46"/>
    <mergeCell ref="C45:C46"/>
    <mergeCell ref="E45:E46"/>
    <mergeCell ref="B47:B48"/>
    <mergeCell ref="C47:C48"/>
    <mergeCell ref="E47:E48"/>
    <mergeCell ref="B118:B119"/>
    <mergeCell ref="C118:C119"/>
    <mergeCell ref="E118:E119"/>
    <mergeCell ref="B114:B115"/>
    <mergeCell ref="C114:C115"/>
    <mergeCell ref="E114:E115"/>
    <mergeCell ref="B69:B70"/>
    <mergeCell ref="C69:C70"/>
    <mergeCell ref="E69:E70"/>
    <mergeCell ref="B49:B50"/>
    <mergeCell ref="C49:C50"/>
    <mergeCell ref="E49:E50"/>
    <mergeCell ref="B51:B52"/>
    <mergeCell ref="C51:C52"/>
    <mergeCell ref="E51:E52"/>
    <mergeCell ref="B53:B54"/>
    <mergeCell ref="C53:C54"/>
    <mergeCell ref="E53:E54"/>
    <mergeCell ref="B55:B56"/>
    <mergeCell ref="C55:C56"/>
    <mergeCell ref="E55:E56"/>
    <mergeCell ref="B57:B58"/>
    <mergeCell ref="C57:C58"/>
    <mergeCell ref="E57:E58"/>
    <mergeCell ref="B59:B60"/>
    <mergeCell ref="C59:C60"/>
    <mergeCell ref="E59:E60"/>
    <mergeCell ref="B61:B62"/>
    <mergeCell ref="C61:C62"/>
    <mergeCell ref="E61:E62"/>
    <mergeCell ref="B63:B64"/>
    <mergeCell ref="C63:C64"/>
    <mergeCell ref="E63:E64"/>
    <mergeCell ref="B65:B66"/>
    <mergeCell ref="C65:C66"/>
    <mergeCell ref="E65:E66"/>
    <mergeCell ref="B67:B68"/>
    <mergeCell ref="C67:C68"/>
    <mergeCell ref="E67:E68"/>
    <mergeCell ref="B71:B72"/>
    <mergeCell ref="C71:C72"/>
    <mergeCell ref="E71:E72"/>
    <mergeCell ref="B73:B74"/>
    <mergeCell ref="C73:C74"/>
    <mergeCell ref="E73:E74"/>
    <mergeCell ref="B124:B125"/>
    <mergeCell ref="C124:C125"/>
    <mergeCell ref="E124:E125"/>
    <mergeCell ref="B122:B123"/>
    <mergeCell ref="C122:C123"/>
    <mergeCell ref="E122:E123"/>
    <mergeCell ref="B116:B117"/>
    <mergeCell ref="C116:C117"/>
    <mergeCell ref="E116:E117"/>
    <mergeCell ref="B75:B76"/>
    <mergeCell ref="C75:C76"/>
    <mergeCell ref="E75:E76"/>
    <mergeCell ref="B77:B78"/>
    <mergeCell ref="C77:C78"/>
    <mergeCell ref="E77:E78"/>
    <mergeCell ref="B79:B80"/>
    <mergeCell ref="C79:C80"/>
    <mergeCell ref="E79:E80"/>
    <mergeCell ref="B132:B133"/>
    <mergeCell ref="C132:C133"/>
    <mergeCell ref="E132:E133"/>
    <mergeCell ref="B126:B127"/>
    <mergeCell ref="C126:C127"/>
    <mergeCell ref="E126:E127"/>
    <mergeCell ref="B128:B129"/>
    <mergeCell ref="C128:C129"/>
    <mergeCell ref="E128:E129"/>
    <mergeCell ref="B130:B131"/>
    <mergeCell ref="C130:C131"/>
    <mergeCell ref="E130:E131"/>
    <mergeCell ref="B81:B82"/>
    <mergeCell ref="C81:C82"/>
    <mergeCell ref="E81:E82"/>
    <mergeCell ref="B83:B84"/>
    <mergeCell ref="C83:C84"/>
    <mergeCell ref="E83:E84"/>
    <mergeCell ref="B91:B92"/>
    <mergeCell ref="C91:C92"/>
    <mergeCell ref="E91:E92"/>
    <mergeCell ref="B93:B94"/>
    <mergeCell ref="C93:C94"/>
    <mergeCell ref="E93:E94"/>
    <mergeCell ref="B95:B96"/>
    <mergeCell ref="C95:C96"/>
    <mergeCell ref="E95:E96"/>
    <mergeCell ref="B85:B86"/>
    <mergeCell ref="C85:C86"/>
    <mergeCell ref="E85:E86"/>
    <mergeCell ref="B87:B88"/>
    <mergeCell ref="C87:C88"/>
    <mergeCell ref="E87:E88"/>
    <mergeCell ref="B89:B90"/>
    <mergeCell ref="C89:C90"/>
    <mergeCell ref="E89:E90"/>
    <mergeCell ref="B97:B98"/>
    <mergeCell ref="C97:C98"/>
    <mergeCell ref="E97:E98"/>
    <mergeCell ref="B99:B100"/>
    <mergeCell ref="C99:C100"/>
    <mergeCell ref="E99:E100"/>
    <mergeCell ref="B144:B145"/>
    <mergeCell ref="C144:C145"/>
    <mergeCell ref="E144:E145"/>
    <mergeCell ref="B142:B143"/>
    <mergeCell ref="C142:C143"/>
    <mergeCell ref="E142:E143"/>
    <mergeCell ref="B138:B139"/>
    <mergeCell ref="C138:C139"/>
    <mergeCell ref="E138:E139"/>
    <mergeCell ref="B140:B141"/>
    <mergeCell ref="C140:C141"/>
    <mergeCell ref="E140:E141"/>
    <mergeCell ref="B134:B135"/>
    <mergeCell ref="C134:C135"/>
    <mergeCell ref="E134:E135"/>
    <mergeCell ref="B136:B137"/>
    <mergeCell ref="C136:C137"/>
    <mergeCell ref="E136:E137"/>
    <mergeCell ref="B101:B102"/>
    <mergeCell ref="C101:C102"/>
    <mergeCell ref="E101:E102"/>
    <mergeCell ref="B103:B104"/>
    <mergeCell ref="C103:C104"/>
    <mergeCell ref="E103:E104"/>
    <mergeCell ref="B105:B106"/>
    <mergeCell ref="C105:C106"/>
    <mergeCell ref="E105:E106"/>
  </mergeCells>
  <conditionalFormatting sqref="B5:B6 V5:Y7 K7 O7 S7 B7:E8 F8:Y8 S9:Y106 S110:V110 W110:Y111 S111:U111 S112:Y145">
    <cfRule type="expression" dxfId="2" priority="3">
      <formula>CELL("protect",B5)=0</formula>
    </cfRule>
  </conditionalFormatting>
  <conditionalFormatting sqref="D9:D106 G9:I106 K9:M106 O9:Q106 D110:D145 G110:I145 K110:M145 O110:Q145">
    <cfRule type="expression" dxfId="1" priority="4">
      <formula>CELL("protect",D9)=0</formula>
    </cfRule>
  </conditionalFormatting>
  <conditionalFormatting sqref="G7">
    <cfRule type="expression" dxfId="0" priority="1">
      <formula>CELL("protect",G7)=0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3D131-3754-4607-9097-515179DB5339}">
  <sheetPr>
    <tabColor rgb="FFFFFF00"/>
    <pageSetUpPr fitToPage="1"/>
  </sheetPr>
  <dimension ref="A3:K23"/>
  <sheetViews>
    <sheetView zoomScaleNormal="100" workbookViewId="0">
      <selection activeCell="B31" sqref="B31"/>
    </sheetView>
  </sheetViews>
  <sheetFormatPr defaultRowHeight="15" x14ac:dyDescent="0.25"/>
  <cols>
    <col min="2" max="2" width="43.42578125" bestFit="1" customWidth="1"/>
    <col min="3" max="3" width="20" customWidth="1"/>
    <col min="4" max="4" width="17.5703125" customWidth="1"/>
    <col min="5" max="5" width="17.28515625" customWidth="1"/>
    <col min="6" max="6" width="16.140625" customWidth="1"/>
    <col min="7" max="7" width="16.7109375" customWidth="1"/>
    <col min="8" max="8" width="22.28515625" customWidth="1"/>
    <col min="9" max="9" width="16" hidden="1" customWidth="1"/>
    <col min="10" max="10" width="15.7109375" hidden="1" customWidth="1"/>
  </cols>
  <sheetData>
    <row r="3" spans="1:11" x14ac:dyDescent="0.25">
      <c r="A3" s="195"/>
      <c r="B3" s="18" t="s">
        <v>8</v>
      </c>
      <c r="C3" s="286" t="str">
        <f>'Cover Sheet'!C7</f>
        <v>RFP 04/2025</v>
      </c>
      <c r="D3" s="286"/>
      <c r="E3" s="195"/>
      <c r="F3" s="195"/>
      <c r="G3" s="195"/>
      <c r="H3" s="195"/>
      <c r="I3" s="195"/>
      <c r="J3" s="195"/>
      <c r="K3" s="195"/>
    </row>
    <row r="4" spans="1:11" x14ac:dyDescent="0.25">
      <c r="A4" s="195"/>
      <c r="B4" s="18" t="s">
        <v>10</v>
      </c>
      <c r="C4" s="289" t="str">
        <f>'Cover Sheet'!C10</f>
        <v>Network Carrier and Infrastructure Services</v>
      </c>
      <c r="D4" s="290"/>
      <c r="E4" s="195"/>
      <c r="F4" s="195"/>
      <c r="G4" s="195"/>
      <c r="H4" s="195"/>
      <c r="I4" s="195"/>
      <c r="J4" s="195"/>
      <c r="K4" s="195"/>
    </row>
    <row r="5" spans="1:11" x14ac:dyDescent="0.25">
      <c r="A5" s="195"/>
      <c r="B5" s="22" t="s">
        <v>11</v>
      </c>
      <c r="C5" s="286" t="str">
        <f>'Cover Sheet'!C13</f>
        <v>Tower D: Data Carrier Services</v>
      </c>
      <c r="D5" s="286"/>
      <c r="E5" s="195"/>
      <c r="F5" s="195"/>
      <c r="G5" s="195"/>
      <c r="H5" s="195"/>
      <c r="I5" s="195"/>
      <c r="J5" s="195"/>
      <c r="K5" s="195"/>
    </row>
    <row r="6" spans="1:11" x14ac:dyDescent="0.25">
      <c r="A6" s="195"/>
      <c r="B6" s="22" t="s">
        <v>12</v>
      </c>
      <c r="C6" s="286">
        <f>'Cover Sheet'!C16</f>
        <v>0</v>
      </c>
      <c r="D6" s="286"/>
      <c r="E6" s="195"/>
      <c r="F6" s="195"/>
      <c r="G6" s="195"/>
      <c r="H6" s="195"/>
      <c r="I6" s="195"/>
      <c r="J6" s="195"/>
      <c r="K6" s="195"/>
    </row>
    <row r="7" spans="1:11" x14ac:dyDescent="0.25">
      <c r="A7" s="195"/>
      <c r="B7" s="195"/>
      <c r="C7" s="195"/>
      <c r="D7" s="195"/>
      <c r="E7" s="195"/>
      <c r="F7" s="195"/>
      <c r="G7" s="195"/>
      <c r="H7" s="195"/>
      <c r="I7" s="195"/>
      <c r="J7" s="195"/>
      <c r="K7" s="195"/>
    </row>
    <row r="8" spans="1:11" x14ac:dyDescent="0.25">
      <c r="A8" s="195"/>
      <c r="B8" s="195"/>
      <c r="C8" s="195"/>
      <c r="D8" s="195"/>
      <c r="E8" s="195"/>
      <c r="F8" s="195"/>
      <c r="G8" s="195"/>
      <c r="H8" s="195"/>
      <c r="I8" s="195"/>
      <c r="J8" s="195"/>
      <c r="K8" s="195"/>
    </row>
    <row r="9" spans="1:11" x14ac:dyDescent="0.25">
      <c r="A9" s="195"/>
      <c r="B9" s="195"/>
      <c r="C9" s="195"/>
      <c r="D9" s="195"/>
      <c r="E9" s="195"/>
      <c r="F9" s="195"/>
      <c r="G9" s="195"/>
      <c r="H9" s="195"/>
      <c r="I9" s="195"/>
      <c r="J9" s="195"/>
      <c r="K9" s="195"/>
    </row>
    <row r="10" spans="1:11" x14ac:dyDescent="0.25">
      <c r="A10" s="195"/>
      <c r="B10" s="195"/>
      <c r="C10" s="209" t="s">
        <v>73</v>
      </c>
      <c r="D10" s="209" t="s">
        <v>74</v>
      </c>
      <c r="E10" s="209" t="s">
        <v>75</v>
      </c>
      <c r="F10" s="209" t="s">
        <v>76</v>
      </c>
      <c r="G10" s="209" t="s">
        <v>77</v>
      </c>
      <c r="H10" s="209" t="s">
        <v>78</v>
      </c>
      <c r="I10" s="209" t="s">
        <v>79</v>
      </c>
      <c r="J10" s="209" t="s">
        <v>80</v>
      </c>
      <c r="K10" s="195"/>
    </row>
    <row r="11" spans="1:11" x14ac:dyDescent="0.25">
      <c r="A11" s="26" t="s">
        <v>21</v>
      </c>
      <c r="B11" s="161" t="s">
        <v>81</v>
      </c>
      <c r="C11" s="210">
        <f>TD.1!E14</f>
        <v>0</v>
      </c>
      <c r="D11" s="211">
        <v>0</v>
      </c>
      <c r="E11" s="211">
        <v>0</v>
      </c>
      <c r="F11" s="211">
        <v>0</v>
      </c>
      <c r="G11" s="211">
        <v>0</v>
      </c>
      <c r="H11" s="212">
        <f>SUM(C11:G11)</f>
        <v>0</v>
      </c>
      <c r="I11" s="213">
        <v>0</v>
      </c>
      <c r="J11" s="213">
        <v>0</v>
      </c>
      <c r="K11" s="195"/>
    </row>
    <row r="12" spans="1:11" x14ac:dyDescent="0.25">
      <c r="A12" s="26" t="s">
        <v>569</v>
      </c>
      <c r="B12" s="161" t="s">
        <v>82</v>
      </c>
      <c r="C12" s="210">
        <f>TD.1!E28+TD.1!F28</f>
        <v>0</v>
      </c>
      <c r="D12" s="214">
        <f>TD.1!G28</f>
        <v>0</v>
      </c>
      <c r="E12" s="211">
        <v>0</v>
      </c>
      <c r="F12" s="211">
        <v>0</v>
      </c>
      <c r="G12" s="211">
        <v>0</v>
      </c>
      <c r="H12" s="212">
        <f t="shared" ref="H12:H21" si="0">SUM(C12:G12)</f>
        <v>0</v>
      </c>
      <c r="I12" s="215">
        <v>0</v>
      </c>
      <c r="J12" s="215"/>
      <c r="K12" s="195"/>
    </row>
    <row r="13" spans="1:11" x14ac:dyDescent="0.25">
      <c r="A13" s="26" t="s">
        <v>25</v>
      </c>
      <c r="B13" s="161" t="s">
        <v>26</v>
      </c>
      <c r="C13" s="210">
        <f>TD.2!E27*12</f>
        <v>0</v>
      </c>
      <c r="D13" s="214">
        <f>C13*(1+TD.12!C14)</f>
        <v>0</v>
      </c>
      <c r="E13" s="214">
        <f>D13*(1+TD.12!D14)</f>
        <v>0</v>
      </c>
      <c r="F13" s="214">
        <f>E13*(1+TD.12!E14)</f>
        <v>0</v>
      </c>
      <c r="G13" s="214">
        <f>F13*(1+TD.12!F14)</f>
        <v>0</v>
      </c>
      <c r="H13" s="212">
        <f t="shared" si="0"/>
        <v>0</v>
      </c>
      <c r="I13" s="216">
        <f>G13*(1+TD.12!C14)</f>
        <v>0</v>
      </c>
      <c r="J13" s="216">
        <f>I13*(1+TD.12!D14)</f>
        <v>0</v>
      </c>
      <c r="K13" s="195"/>
    </row>
    <row r="14" spans="1:11" x14ac:dyDescent="0.25">
      <c r="A14" s="26" t="s">
        <v>28</v>
      </c>
      <c r="B14" s="161" t="s">
        <v>29</v>
      </c>
      <c r="C14" s="210">
        <f>TD.3!H121*12</f>
        <v>0</v>
      </c>
      <c r="D14" s="214">
        <f>C14*(1+TD.12!C15)</f>
        <v>0</v>
      </c>
      <c r="E14" s="214">
        <f>D14*(1+TD.12!D15)</f>
        <v>0</v>
      </c>
      <c r="F14" s="214">
        <f>E14*(1+TD.12!E15)</f>
        <v>0</v>
      </c>
      <c r="G14" s="214">
        <f>F14*(1+TD.12!F15)</f>
        <v>0</v>
      </c>
      <c r="H14" s="212">
        <f t="shared" si="0"/>
        <v>0</v>
      </c>
      <c r="I14" s="216">
        <f>G14*(1+TD.12!C15)</f>
        <v>0</v>
      </c>
      <c r="J14" s="216">
        <f>I14*(1+TD.12!D15)</f>
        <v>0</v>
      </c>
      <c r="K14" s="195"/>
    </row>
    <row r="15" spans="1:11" x14ac:dyDescent="0.25">
      <c r="A15" s="26" t="s">
        <v>31</v>
      </c>
      <c r="B15" s="161" t="s">
        <v>32</v>
      </c>
      <c r="C15" s="210">
        <f>'TD.4 '!I162*12</f>
        <v>0</v>
      </c>
      <c r="D15" s="214">
        <f>C15*(1+TD.12!C14)</f>
        <v>0</v>
      </c>
      <c r="E15" s="214">
        <f>D15*(1+TD.12!D14)</f>
        <v>0</v>
      </c>
      <c r="F15" s="214">
        <f>E15*(1+TD.12!E14)</f>
        <v>0</v>
      </c>
      <c r="G15" s="214">
        <f>F15*(1+TD.12!F14)</f>
        <v>0</v>
      </c>
      <c r="H15" s="212">
        <f t="shared" si="0"/>
        <v>0</v>
      </c>
      <c r="I15" s="216">
        <f>G15*(1+TD.12!C14)</f>
        <v>0</v>
      </c>
      <c r="J15" s="216">
        <f>I15*(1+TD.12!D14)</f>
        <v>0</v>
      </c>
      <c r="K15" s="195"/>
    </row>
    <row r="16" spans="1:11" x14ac:dyDescent="0.25">
      <c r="A16" s="26" t="s">
        <v>34</v>
      </c>
      <c r="B16" s="161" t="s">
        <v>35</v>
      </c>
      <c r="C16" s="212">
        <f>TD.5!N33*12</f>
        <v>0</v>
      </c>
      <c r="D16" s="214">
        <f>C16*(1+TD.12!C16)</f>
        <v>0</v>
      </c>
      <c r="E16" s="214">
        <f>D16*(1+TD.12!D16)</f>
        <v>0</v>
      </c>
      <c r="F16" s="214">
        <f>E16*(1+TD.12!E16)</f>
        <v>0</v>
      </c>
      <c r="G16" s="214">
        <f>F16*(1+TD.12!F16)</f>
        <v>0</v>
      </c>
      <c r="H16" s="212">
        <f t="shared" si="0"/>
        <v>0</v>
      </c>
      <c r="I16" s="216">
        <f>G16*(1+TD.12!C16)</f>
        <v>0</v>
      </c>
      <c r="J16" s="216">
        <f>I16*(1+TD.12!D16)</f>
        <v>0</v>
      </c>
      <c r="K16" s="195"/>
    </row>
    <row r="17" spans="1:11" x14ac:dyDescent="0.25">
      <c r="A17" s="26" t="s">
        <v>37</v>
      </c>
      <c r="B17" s="161" t="s">
        <v>38</v>
      </c>
      <c r="C17" s="212">
        <f>'TD.5.1'!N43*12</f>
        <v>0</v>
      </c>
      <c r="D17" s="214">
        <f>C17*(1+TD.12!C16)</f>
        <v>0</v>
      </c>
      <c r="E17" s="214">
        <f>D17*(1+TD.12!D16)</f>
        <v>0</v>
      </c>
      <c r="F17" s="214">
        <f>E17*(1+TD.12!E16)</f>
        <v>0</v>
      </c>
      <c r="G17" s="214">
        <f>F17*(1+TD.12!F16)</f>
        <v>0</v>
      </c>
      <c r="H17" s="212">
        <f t="shared" si="0"/>
        <v>0</v>
      </c>
      <c r="I17" s="216">
        <f>G17*(1+TD.12!C16)</f>
        <v>0</v>
      </c>
      <c r="J17" s="216">
        <f>I17*(1+TD.12!D16)</f>
        <v>0</v>
      </c>
      <c r="K17" s="195"/>
    </row>
    <row r="18" spans="1:11" x14ac:dyDescent="0.25">
      <c r="A18" s="26" t="s">
        <v>42</v>
      </c>
      <c r="B18" s="161" t="s">
        <v>43</v>
      </c>
      <c r="C18" s="212">
        <f>'TD.5.3'!N35*12</f>
        <v>0</v>
      </c>
      <c r="D18" s="214">
        <f>C18*(1+TD.12!C16)</f>
        <v>0</v>
      </c>
      <c r="E18" s="214">
        <f>D18*(1+TD.12!D16)</f>
        <v>0</v>
      </c>
      <c r="F18" s="214">
        <f>E18*(1+TD.12!E16)</f>
        <v>0</v>
      </c>
      <c r="G18" s="214">
        <f>F18*(1+TD.12!F16)</f>
        <v>0</v>
      </c>
      <c r="H18" s="212">
        <f t="shared" si="0"/>
        <v>0</v>
      </c>
      <c r="I18" s="216">
        <f>G18*(1+TD.12!C16)</f>
        <v>0</v>
      </c>
      <c r="J18" s="216">
        <f>I18*(1+TD.12!D16)</f>
        <v>0</v>
      </c>
      <c r="K18" s="195"/>
    </row>
    <row r="19" spans="1:11" x14ac:dyDescent="0.25">
      <c r="A19" s="26" t="s">
        <v>45</v>
      </c>
      <c r="B19" s="161" t="s">
        <v>46</v>
      </c>
      <c r="C19" s="210">
        <f>TD.6!H29*12</f>
        <v>0</v>
      </c>
      <c r="D19" s="214">
        <f>C19*(1+TD.12!C15)</f>
        <v>0</v>
      </c>
      <c r="E19" s="214">
        <f>D19*(1+TD.12!D15)</f>
        <v>0</v>
      </c>
      <c r="F19" s="214">
        <f>E19*(1+TD.12!E15)</f>
        <v>0</v>
      </c>
      <c r="G19" s="214">
        <f>F19*(1+TD.12!F15)</f>
        <v>0</v>
      </c>
      <c r="H19" s="212">
        <f t="shared" si="0"/>
        <v>0</v>
      </c>
      <c r="I19" s="216">
        <f>G19*(1+TD.12!C18)</f>
        <v>0</v>
      </c>
      <c r="J19" s="216">
        <f>I19*(1+TD.12!D18)</f>
        <v>0</v>
      </c>
      <c r="K19" s="195"/>
    </row>
    <row r="20" spans="1:11" x14ac:dyDescent="0.25">
      <c r="A20" s="26" t="s">
        <v>51</v>
      </c>
      <c r="B20" s="47" t="s">
        <v>52</v>
      </c>
      <c r="C20" s="210">
        <f>TD.8!F15</f>
        <v>0</v>
      </c>
      <c r="D20" s="214">
        <f>C20*(1+TD.12!C16)</f>
        <v>0</v>
      </c>
      <c r="E20" s="214">
        <f>D20*(1+TD.12!D16)</f>
        <v>0</v>
      </c>
      <c r="F20" s="214">
        <f>E20*(1+TD.12!E16)</f>
        <v>0</v>
      </c>
      <c r="G20" s="214">
        <f>F20*(1+TD.12!F16)</f>
        <v>0</v>
      </c>
      <c r="H20" s="212">
        <f t="shared" si="0"/>
        <v>0</v>
      </c>
      <c r="I20" s="217">
        <f>G20*(1+TD.12!C18)</f>
        <v>0</v>
      </c>
      <c r="J20" s="216">
        <f>I20*(1+TD.12!D18)</f>
        <v>0</v>
      </c>
      <c r="K20" s="195"/>
    </row>
    <row r="21" spans="1:11" x14ac:dyDescent="0.25">
      <c r="A21" s="26" t="s">
        <v>54</v>
      </c>
      <c r="B21" s="47" t="s">
        <v>55</v>
      </c>
      <c r="C21" s="210">
        <f>TD.9!G15</f>
        <v>0</v>
      </c>
      <c r="D21" s="214">
        <f>C21*(1+TD.12!C17)</f>
        <v>0</v>
      </c>
      <c r="E21" s="214">
        <f>D21*(1+TD.12!D17)</f>
        <v>0</v>
      </c>
      <c r="F21" s="214">
        <f>E21*(1+TD.12!E17)</f>
        <v>0</v>
      </c>
      <c r="G21" s="214">
        <f>F21*(1+TD.12!F17)</f>
        <v>0</v>
      </c>
      <c r="H21" s="212">
        <f t="shared" si="0"/>
        <v>0</v>
      </c>
      <c r="I21" s="217">
        <f>G21*(1+TD.12!C18)</f>
        <v>0</v>
      </c>
      <c r="J21" s="216">
        <f>I21*(1+TD.12!D18)</f>
        <v>0</v>
      </c>
      <c r="K21" s="195"/>
    </row>
    <row r="22" spans="1:11" ht="15.75" thickBot="1" x14ac:dyDescent="0.3">
      <c r="A22" s="195"/>
      <c r="B22" s="195"/>
      <c r="C22" s="218">
        <f>SUM(C11:C21)</f>
        <v>0</v>
      </c>
      <c r="D22" s="219">
        <f t="shared" ref="D22:H22" si="1">SUM(D11:D21)</f>
        <v>0</v>
      </c>
      <c r="E22" s="219">
        <f t="shared" si="1"/>
        <v>0</v>
      </c>
      <c r="F22" s="219">
        <f t="shared" si="1"/>
        <v>0</v>
      </c>
      <c r="G22" s="219">
        <f t="shared" si="1"/>
        <v>0</v>
      </c>
      <c r="H22" s="218">
        <f t="shared" si="1"/>
        <v>0</v>
      </c>
      <c r="I22" s="220">
        <f>SUM(I11:I21)</f>
        <v>0</v>
      </c>
      <c r="J22" s="220">
        <f>SUM(J11:J21)</f>
        <v>0</v>
      </c>
      <c r="K22" s="195"/>
    </row>
    <row r="23" spans="1:11" ht="15.75" thickTop="1" x14ac:dyDescent="0.25">
      <c r="A23" s="195"/>
      <c r="B23" s="195"/>
      <c r="C23" s="195"/>
      <c r="D23" s="195"/>
      <c r="E23" s="195"/>
      <c r="F23" s="195"/>
      <c r="G23" s="195"/>
      <c r="H23" s="195"/>
      <c r="I23" s="195"/>
      <c r="J23" s="195"/>
      <c r="K23" s="195"/>
    </row>
  </sheetData>
  <sheetProtection algorithmName="SHA-512" hashValue="MW73GbkpTaiKmBAYFmLoRdWUF1tnqeujaT5gV4Sb9WBEy2Kmld2ejT2+yHZ/2QVzCd1ijpG08vdOTlpbDvxD0Q==" saltValue="ITL3jozeG2TCWmZFrPYTjg==" spinCount="100000" sheet="1" objects="1" scenarios="1"/>
  <mergeCells count="4">
    <mergeCell ref="C3:D3"/>
    <mergeCell ref="C4:D4"/>
    <mergeCell ref="C5:D5"/>
    <mergeCell ref="C6:D6"/>
  </mergeCells>
  <phoneticPr fontId="21" type="noConversion"/>
  <conditionalFormatting sqref="A11:B21">
    <cfRule type="expression" dxfId="133" priority="1">
      <formula>CELL("protect",A11)=0</formula>
    </cfRule>
  </conditionalFormatting>
  <conditionalFormatting sqref="B3:D6">
    <cfRule type="expression" dxfId="132" priority="6">
      <formula>CELL("protect",B3)=0</formula>
    </cfRule>
  </conditionalFormatting>
  <pageMargins left="0.25" right="0.25" top="0.75" bottom="0.75" header="0.3" footer="0.3"/>
  <pageSetup paperSize="9" scale="87" orientation="landscape" r:id="rId1"/>
  <ignoredErrors>
    <ignoredError sqref="D14:G14 D19 E19:G1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3A9FC-B65D-48B5-9798-5E946A483A3E}">
  <sheetPr>
    <tabColor theme="4" tint="0.39997558519241921"/>
    <pageSetUpPr fitToPage="1"/>
  </sheetPr>
  <dimension ref="B1:G36"/>
  <sheetViews>
    <sheetView view="pageBreakPreview" zoomScale="60" zoomScaleNormal="100" workbookViewId="0">
      <selection activeCell="E56" sqref="E56"/>
    </sheetView>
  </sheetViews>
  <sheetFormatPr defaultRowHeight="15" x14ac:dyDescent="0.25"/>
  <cols>
    <col min="2" max="2" width="21.5703125" customWidth="1"/>
    <col min="3" max="3" width="26.5703125" customWidth="1"/>
    <col min="4" max="4" width="24.42578125" customWidth="1"/>
    <col min="5" max="5" width="24.140625" customWidth="1"/>
    <col min="6" max="6" width="17.28515625" customWidth="1"/>
    <col min="7" max="7" width="16.7109375" customWidth="1"/>
  </cols>
  <sheetData>
    <row r="1" spans="2:7" x14ac:dyDescent="0.25">
      <c r="B1" s="195"/>
      <c r="C1" s="195"/>
      <c r="D1" s="195"/>
      <c r="E1" s="195"/>
      <c r="F1" s="195"/>
      <c r="G1" s="195"/>
    </row>
    <row r="2" spans="2:7" x14ac:dyDescent="0.25">
      <c r="B2" s="195"/>
      <c r="C2" s="195"/>
      <c r="D2" s="195"/>
      <c r="E2" s="195"/>
      <c r="F2" s="195"/>
      <c r="G2" s="195"/>
    </row>
    <row r="3" spans="2:7" x14ac:dyDescent="0.25">
      <c r="B3" s="33" t="s">
        <v>8</v>
      </c>
      <c r="C3" s="294" t="str">
        <f>'Cover Sheet'!C7</f>
        <v>RFP 04/2025</v>
      </c>
      <c r="D3" s="295"/>
      <c r="E3" s="195"/>
      <c r="F3" s="195" t="s">
        <v>9</v>
      </c>
      <c r="G3" s="221" t="str">
        <f>Index!A13</f>
        <v>TD.1</v>
      </c>
    </row>
    <row r="4" spans="2:7" x14ac:dyDescent="0.25">
      <c r="B4" s="33" t="s">
        <v>10</v>
      </c>
      <c r="C4" s="294" t="str">
        <f>'Cover Sheet'!C10</f>
        <v>Network Carrier and Infrastructure Services</v>
      </c>
      <c r="D4" s="295"/>
      <c r="E4" s="195"/>
      <c r="F4" s="195"/>
      <c r="G4" s="195"/>
    </row>
    <row r="5" spans="2:7" x14ac:dyDescent="0.25">
      <c r="B5" s="36" t="s">
        <v>11</v>
      </c>
      <c r="C5" s="294" t="str">
        <f>'Cover Sheet'!C13</f>
        <v>Tower D: Data Carrier Services</v>
      </c>
      <c r="D5" s="295"/>
      <c r="E5" s="195"/>
      <c r="F5" s="195"/>
      <c r="G5" s="195"/>
    </row>
    <row r="6" spans="2:7" x14ac:dyDescent="0.25">
      <c r="B6" s="36" t="s">
        <v>12</v>
      </c>
      <c r="C6" s="294">
        <f>'Cover Sheet'!C16</f>
        <v>0</v>
      </c>
      <c r="D6" s="295"/>
      <c r="E6" s="195"/>
      <c r="F6" s="195"/>
      <c r="G6" s="195"/>
    </row>
    <row r="7" spans="2:7" x14ac:dyDescent="0.25">
      <c r="B7" s="195"/>
      <c r="C7" s="195"/>
      <c r="D7" s="195"/>
      <c r="E7" s="195"/>
      <c r="F7" s="195"/>
      <c r="G7" s="195"/>
    </row>
    <row r="8" spans="2:7" x14ac:dyDescent="0.25">
      <c r="B8" s="195"/>
      <c r="C8" s="195"/>
      <c r="D8" s="195"/>
      <c r="E8" s="195"/>
      <c r="F8" s="195"/>
      <c r="G8" s="195"/>
    </row>
    <row r="9" spans="2:7" ht="22.9" customHeight="1" x14ac:dyDescent="0.3">
      <c r="B9" s="222" t="str">
        <f>"Template " &amp;G3&amp;" - "&amp;Index!B13</f>
        <v>Template TD.1 - Transition &amp; Transformation Project - Data Carrier Circuits</v>
      </c>
      <c r="C9" s="195"/>
      <c r="D9" s="195"/>
      <c r="E9" s="195"/>
      <c r="F9" s="195"/>
      <c r="G9" s="195"/>
    </row>
    <row r="10" spans="2:7" x14ac:dyDescent="0.25">
      <c r="B10" s="195"/>
      <c r="C10" s="195"/>
      <c r="D10" s="195"/>
      <c r="E10" s="195"/>
      <c r="F10" s="195"/>
      <c r="G10" s="195"/>
    </row>
    <row r="11" spans="2:7" ht="18.75" x14ac:dyDescent="0.3">
      <c r="B11" s="222" t="s">
        <v>83</v>
      </c>
      <c r="C11" s="195"/>
      <c r="D11" s="195"/>
      <c r="E11" s="195"/>
      <c r="F11" s="195"/>
      <c r="G11" s="195"/>
    </row>
    <row r="12" spans="2:7" x14ac:dyDescent="0.25">
      <c r="B12" s="195"/>
      <c r="C12" s="195"/>
      <c r="D12" s="195"/>
      <c r="E12" s="195"/>
      <c r="F12" s="195"/>
      <c r="G12" s="195"/>
    </row>
    <row r="13" spans="2:7" x14ac:dyDescent="0.25">
      <c r="B13" s="296" t="s">
        <v>15</v>
      </c>
      <c r="C13" s="297"/>
      <c r="D13" s="297"/>
      <c r="E13" s="38" t="s">
        <v>84</v>
      </c>
      <c r="F13" s="195"/>
      <c r="G13" s="195"/>
    </row>
    <row r="14" spans="2:7" ht="14.45" customHeight="1" x14ac:dyDescent="0.25">
      <c r="B14" s="298" t="s">
        <v>85</v>
      </c>
      <c r="C14" s="298"/>
      <c r="D14" s="298"/>
      <c r="E14" s="257"/>
      <c r="F14" s="195"/>
      <c r="G14" s="195"/>
    </row>
    <row r="15" spans="2:7" x14ac:dyDescent="0.25">
      <c r="B15" s="195"/>
      <c r="C15" s="195"/>
      <c r="D15" s="195"/>
      <c r="E15" s="195"/>
      <c r="F15" s="195"/>
      <c r="G15" s="195"/>
    </row>
    <row r="16" spans="2:7" x14ac:dyDescent="0.25">
      <c r="B16" s="195"/>
      <c r="C16" s="195"/>
      <c r="D16" s="195"/>
      <c r="E16" s="195"/>
      <c r="F16" s="195"/>
      <c r="G16" s="195"/>
    </row>
    <row r="17" spans="2:7" ht="18.75" x14ac:dyDescent="0.3">
      <c r="B17" s="222" t="s">
        <v>86</v>
      </c>
      <c r="C17" s="195"/>
      <c r="D17" s="195"/>
      <c r="E17" s="195"/>
      <c r="F17" s="195"/>
      <c r="G17" s="195"/>
    </row>
    <row r="18" spans="2:7" x14ac:dyDescent="0.25">
      <c r="B18" s="195"/>
      <c r="C18" s="195"/>
      <c r="D18" s="195"/>
      <c r="E18" s="195"/>
      <c r="F18" s="195"/>
      <c r="G18" s="195"/>
    </row>
    <row r="19" spans="2:7" ht="31.5" customHeight="1" x14ac:dyDescent="0.25">
      <c r="B19" s="299" t="s">
        <v>87</v>
      </c>
      <c r="C19" s="300"/>
      <c r="D19" s="301"/>
      <c r="E19" s="38" t="s">
        <v>88</v>
      </c>
      <c r="F19" s="38" t="s">
        <v>639</v>
      </c>
      <c r="G19" s="38" t="s">
        <v>89</v>
      </c>
    </row>
    <row r="20" spans="2:7" x14ac:dyDescent="0.25">
      <c r="B20" s="291" t="s">
        <v>90</v>
      </c>
      <c r="C20" s="291"/>
      <c r="D20" s="291"/>
      <c r="E20" s="257"/>
      <c r="F20" s="47"/>
      <c r="G20" s="47"/>
    </row>
    <row r="21" spans="2:7" x14ac:dyDescent="0.25">
      <c r="B21" s="291" t="s">
        <v>636</v>
      </c>
      <c r="C21" s="291"/>
      <c r="D21" s="291"/>
      <c r="E21" s="47"/>
      <c r="F21" s="47"/>
      <c r="G21" s="257"/>
    </row>
    <row r="22" spans="2:7" x14ac:dyDescent="0.25">
      <c r="B22" s="291" t="s">
        <v>637</v>
      </c>
      <c r="C22" s="291"/>
      <c r="D22" s="291"/>
      <c r="E22" s="257"/>
      <c r="F22" s="47"/>
      <c r="G22" s="47"/>
    </row>
    <row r="23" spans="2:7" x14ac:dyDescent="0.25">
      <c r="B23" s="291" t="s">
        <v>91</v>
      </c>
      <c r="C23" s="291"/>
      <c r="D23" s="291"/>
      <c r="E23" s="257"/>
      <c r="F23" s="47"/>
      <c r="G23" s="47"/>
    </row>
    <row r="24" spans="2:7" x14ac:dyDescent="0.25">
      <c r="B24" s="291" t="s">
        <v>92</v>
      </c>
      <c r="C24" s="291"/>
      <c r="D24" s="291"/>
      <c r="E24" s="257"/>
      <c r="F24" s="47"/>
      <c r="G24" s="47"/>
    </row>
    <row r="25" spans="2:7" x14ac:dyDescent="0.25">
      <c r="B25" s="292" t="s">
        <v>93</v>
      </c>
      <c r="C25" s="293"/>
      <c r="D25" s="293"/>
      <c r="E25" s="257"/>
      <c r="F25" s="47"/>
      <c r="G25" s="47"/>
    </row>
    <row r="26" spans="2:7" x14ac:dyDescent="0.25">
      <c r="B26" s="292" t="s">
        <v>638</v>
      </c>
      <c r="C26" s="293"/>
      <c r="D26" s="293"/>
      <c r="E26" s="257"/>
      <c r="F26" s="47"/>
      <c r="G26" s="47"/>
    </row>
    <row r="27" spans="2:7" x14ac:dyDescent="0.25">
      <c r="B27" s="292" t="s">
        <v>94</v>
      </c>
      <c r="C27" s="293"/>
      <c r="D27" s="293"/>
      <c r="E27" s="122"/>
      <c r="F27" s="257"/>
      <c r="G27" s="47"/>
    </row>
    <row r="28" spans="2:7" ht="15.75" thickBot="1" x14ac:dyDescent="0.3">
      <c r="B28" s="34"/>
      <c r="C28" s="34"/>
      <c r="D28" s="83"/>
      <c r="E28" s="164">
        <f>SUM(E20:E27)</f>
        <v>0</v>
      </c>
      <c r="F28" s="164">
        <f>SUM(F20:F27)</f>
        <v>0</v>
      </c>
      <c r="G28" s="164">
        <f>SUM(G20:G27)</f>
        <v>0</v>
      </c>
    </row>
    <row r="29" spans="2:7" ht="15.75" thickTop="1" x14ac:dyDescent="0.25">
      <c r="B29" s="195"/>
      <c r="C29" s="195"/>
      <c r="D29" s="195"/>
      <c r="E29" s="195"/>
      <c r="F29" s="195"/>
      <c r="G29" s="195"/>
    </row>
    <row r="30" spans="2:7" ht="14.45" customHeight="1" x14ac:dyDescent="0.25">
      <c r="B30" s="195"/>
      <c r="C30" s="195"/>
      <c r="D30" s="195"/>
      <c r="E30" s="195"/>
      <c r="F30" s="195"/>
      <c r="G30" s="195"/>
    </row>
    <row r="31" spans="2:7" x14ac:dyDescent="0.25">
      <c r="B31" s="195"/>
      <c r="C31" s="195"/>
      <c r="D31" s="195"/>
      <c r="E31" s="195"/>
      <c r="F31" s="195"/>
      <c r="G31" s="195"/>
    </row>
    <row r="32" spans="2:7" hidden="1" x14ac:dyDescent="0.25">
      <c r="B32" s="195"/>
      <c r="C32" s="195"/>
      <c r="D32" s="195"/>
      <c r="E32" s="195"/>
      <c r="F32" s="195"/>
      <c r="G32" s="195"/>
    </row>
    <row r="33" spans="2:7" ht="2.25" customHeight="1" x14ac:dyDescent="0.25">
      <c r="B33" s="195"/>
      <c r="C33" s="195"/>
      <c r="D33" s="195"/>
      <c r="E33" s="195"/>
      <c r="F33" s="195"/>
      <c r="G33" s="195"/>
    </row>
    <row r="34" spans="2:7" x14ac:dyDescent="0.25">
      <c r="B34" s="40" t="s">
        <v>69</v>
      </c>
      <c r="C34" s="39"/>
      <c r="D34" s="39"/>
      <c r="E34" s="39"/>
      <c r="F34" s="34"/>
      <c r="G34" s="34"/>
    </row>
    <row r="35" spans="2:7" x14ac:dyDescent="0.25">
      <c r="B35" s="84" t="s">
        <v>95</v>
      </c>
      <c r="C35" s="34"/>
      <c r="D35" s="34"/>
      <c r="E35" s="35"/>
      <c r="F35" s="34"/>
      <c r="G35" s="34"/>
    </row>
    <row r="36" spans="2:7" x14ac:dyDescent="0.25">
      <c r="B36" s="84" t="s">
        <v>585</v>
      </c>
      <c r="C36" s="195"/>
      <c r="D36" s="195"/>
      <c r="E36" s="195"/>
      <c r="F36" s="195"/>
      <c r="G36" s="195"/>
    </row>
  </sheetData>
  <sheetProtection algorithmName="SHA-512" hashValue="Gp/JvcaevrwtHtPZtq3mTbHpw5ZJgfOCuwRanPyy2pyEB9J8jEe5gOyBUO9FBhuTW+xgR8ke9sEX+BytxYJKfQ==" saltValue="4LQWrv3PHfynAsKcBGiSiA==" spinCount="100000" sheet="1" objects="1" scenarios="1"/>
  <mergeCells count="15">
    <mergeCell ref="B21:D21"/>
    <mergeCell ref="C3:D3"/>
    <mergeCell ref="C4:D4"/>
    <mergeCell ref="C5:D5"/>
    <mergeCell ref="C6:D6"/>
    <mergeCell ref="B13:D13"/>
    <mergeCell ref="B14:D14"/>
    <mergeCell ref="B20:D20"/>
    <mergeCell ref="B19:D19"/>
    <mergeCell ref="B22:D22"/>
    <mergeCell ref="B23:D23"/>
    <mergeCell ref="B24:D24"/>
    <mergeCell ref="B25:D25"/>
    <mergeCell ref="B27:D27"/>
    <mergeCell ref="B26:D26"/>
  </mergeCells>
  <conditionalFormatting sqref="B13">
    <cfRule type="expression" dxfId="131" priority="11">
      <formula>CELL("protect",B13)=0</formula>
    </cfRule>
  </conditionalFormatting>
  <conditionalFormatting sqref="B36">
    <cfRule type="expression" dxfId="130" priority="3">
      <formula>CELL("protect",B36)=0</formula>
    </cfRule>
  </conditionalFormatting>
  <conditionalFormatting sqref="B3:D11 B12:G12 B15:G18 B19 B20:D24 B25:B27 B28:G28 B34:G35">
    <cfRule type="expression" dxfId="129" priority="15">
      <formula>CELL("protect",B3)=0</formula>
    </cfRule>
  </conditionalFormatting>
  <conditionalFormatting sqref="B14:D14">
    <cfRule type="expression" dxfId="128" priority="12">
      <formula>CELL("protect",B14)=0</formula>
    </cfRule>
  </conditionalFormatting>
  <conditionalFormatting sqref="E21:E26">
    <cfRule type="expression" dxfId="127" priority="1">
      <formula>CELL("protect",E21)=0</formula>
    </cfRule>
  </conditionalFormatting>
  <conditionalFormatting sqref="E13:G14">
    <cfRule type="expression" dxfId="126" priority="8">
      <formula>CELL("protect",E13)=0</formula>
    </cfRule>
  </conditionalFormatting>
  <conditionalFormatting sqref="E19:G20">
    <cfRule type="expression" dxfId="125" priority="7">
      <formula>CELL("protect",E19)=0</formula>
    </cfRule>
  </conditionalFormatting>
  <conditionalFormatting sqref="F21:G27">
    <cfRule type="expression" dxfId="124" priority="4">
      <formula>CELL("protect",F21)=0</formula>
    </cfRule>
  </conditionalFormatting>
  <dataValidations count="1">
    <dataValidation type="decimal" allowBlank="1" showInputMessage="1" showErrorMessage="1" sqref="E14:E17" xr:uid="{23615432-45AD-43E9-83AC-4020068368D6}">
      <formula1>0</formula1>
      <formula2>99999999999999</formula2>
    </dataValidation>
  </dataValidations>
  <pageMargins left="0.25" right="0.25" top="0.75" bottom="0.75" header="0.3" footer="0.3"/>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DFBE0-1323-475E-8477-A24997917825}">
  <sheetPr>
    <tabColor theme="4" tint="0.39997558519241921"/>
    <pageSetUpPr fitToPage="1"/>
  </sheetPr>
  <dimension ref="B2:J34"/>
  <sheetViews>
    <sheetView view="pageBreakPreview" zoomScale="60" zoomScaleNormal="100" workbookViewId="0">
      <selection activeCell="C40" sqref="C40"/>
    </sheetView>
  </sheetViews>
  <sheetFormatPr defaultColWidth="19.7109375" defaultRowHeight="15" x14ac:dyDescent="0.25"/>
  <cols>
    <col min="1" max="1" width="7.42578125" customWidth="1"/>
    <col min="2" max="2" width="19" customWidth="1"/>
    <col min="3" max="3" width="39.85546875" bestFit="1" customWidth="1"/>
    <col min="4" max="4" width="12.85546875" customWidth="1"/>
    <col min="5" max="5" width="18.42578125" customWidth="1"/>
  </cols>
  <sheetData>
    <row r="2" spans="2:10" x14ac:dyDescent="0.25">
      <c r="B2" s="18" t="s">
        <v>8</v>
      </c>
      <c r="C2" s="287" t="str">
        <f>'Cover Sheet'!C7</f>
        <v>RFP 04/2025</v>
      </c>
      <c r="D2" s="288"/>
      <c r="E2" s="41"/>
      <c r="F2" s="21" t="s">
        <v>9</v>
      </c>
      <c r="G2" s="19" t="str">
        <f>Index!A14</f>
        <v>TD.2</v>
      </c>
      <c r="H2" s="42"/>
      <c r="I2" s="20"/>
      <c r="J2" s="20"/>
    </row>
    <row r="3" spans="2:10" x14ac:dyDescent="0.25">
      <c r="B3" s="18" t="s">
        <v>10</v>
      </c>
      <c r="C3" s="287" t="str">
        <f>'Cover Sheet'!C10</f>
        <v>Network Carrier and Infrastructure Services</v>
      </c>
      <c r="D3" s="288"/>
      <c r="E3" s="41"/>
      <c r="F3" s="20"/>
      <c r="G3" s="20"/>
      <c r="H3" s="42"/>
      <c r="I3" s="20"/>
      <c r="J3" s="20"/>
    </row>
    <row r="4" spans="2:10" x14ac:dyDescent="0.25">
      <c r="B4" s="18" t="s">
        <v>96</v>
      </c>
      <c r="C4" s="287" t="str">
        <f>'Cover Sheet'!C13</f>
        <v>Tower D: Data Carrier Services</v>
      </c>
      <c r="D4" s="288"/>
      <c r="E4" s="41"/>
      <c r="F4" s="20"/>
      <c r="G4" s="20"/>
      <c r="H4" s="42"/>
      <c r="I4" s="20"/>
      <c r="J4" s="20"/>
    </row>
    <row r="5" spans="2:10" x14ac:dyDescent="0.25">
      <c r="B5" s="22" t="s">
        <v>12</v>
      </c>
      <c r="C5" s="287">
        <f>'Cover Sheet'!C16</f>
        <v>0</v>
      </c>
      <c r="D5" s="288"/>
      <c r="E5" s="41"/>
      <c r="F5" s="20"/>
      <c r="G5" s="20"/>
      <c r="H5" s="42"/>
      <c r="I5" s="20"/>
      <c r="J5" s="20"/>
    </row>
    <row r="6" spans="2:10" x14ac:dyDescent="0.25">
      <c r="B6" s="42"/>
      <c r="C6" s="42"/>
      <c r="D6" s="42"/>
      <c r="E6" s="42"/>
      <c r="F6" s="42"/>
      <c r="G6" s="42"/>
      <c r="H6" s="42"/>
      <c r="I6" s="20"/>
      <c r="J6" s="20"/>
    </row>
    <row r="7" spans="2:10" x14ac:dyDescent="0.25">
      <c r="B7" s="42"/>
      <c r="C7" s="42"/>
      <c r="D7" s="42"/>
      <c r="E7" s="42"/>
      <c r="F7" s="42"/>
      <c r="G7" s="42"/>
      <c r="H7" s="42"/>
      <c r="I7" s="20"/>
      <c r="J7" s="20"/>
    </row>
    <row r="8" spans="2:10" ht="18.75" x14ac:dyDescent="0.3">
      <c r="B8" s="23" t="str">
        <f>"Template " &amp;G2&amp;" - "&amp;Index!B14</f>
        <v>Template TD.2 - Platinum Sites</v>
      </c>
      <c r="C8" s="23"/>
      <c r="D8" s="23"/>
      <c r="E8" s="42"/>
      <c r="F8" s="42"/>
      <c r="G8" s="42"/>
      <c r="H8" s="42"/>
      <c r="I8" s="20"/>
      <c r="J8" s="20"/>
    </row>
    <row r="9" spans="2:10" x14ac:dyDescent="0.25">
      <c r="B9" s="42"/>
      <c r="C9" s="42"/>
      <c r="D9" s="42"/>
      <c r="E9" s="42"/>
      <c r="F9" s="42"/>
      <c r="G9" s="42"/>
      <c r="H9" s="42"/>
      <c r="I9" s="20"/>
      <c r="J9" s="20"/>
    </row>
    <row r="10" spans="2:10" x14ac:dyDescent="0.25">
      <c r="B10" s="42"/>
      <c r="C10" s="42"/>
      <c r="D10" s="42"/>
      <c r="E10" s="42"/>
      <c r="F10" s="42"/>
      <c r="G10" s="42"/>
      <c r="H10" s="42"/>
      <c r="I10" s="20"/>
      <c r="J10" s="20"/>
    </row>
    <row r="11" spans="2:10" x14ac:dyDescent="0.25">
      <c r="B11" s="302" t="s">
        <v>97</v>
      </c>
      <c r="C11" s="302"/>
      <c r="D11" s="302"/>
      <c r="E11" s="302"/>
      <c r="F11" s="43"/>
      <c r="G11" s="43"/>
      <c r="H11" s="43"/>
      <c r="I11" s="20"/>
      <c r="J11" s="20"/>
    </row>
    <row r="12" spans="2:10" ht="32.25" customHeight="1" x14ac:dyDescent="0.25">
      <c r="B12" s="44" t="s">
        <v>98</v>
      </c>
      <c r="C12" s="45" t="s">
        <v>99</v>
      </c>
      <c r="D12" s="44" t="s">
        <v>100</v>
      </c>
      <c r="E12" s="45" t="s">
        <v>101</v>
      </c>
      <c r="F12" s="42"/>
      <c r="G12" s="42"/>
      <c r="H12" s="42"/>
      <c r="I12" s="20"/>
      <c r="J12" s="20"/>
    </row>
    <row r="13" spans="2:10" x14ac:dyDescent="0.25">
      <c r="B13" s="46">
        <v>1</v>
      </c>
      <c r="C13" s="27" t="s">
        <v>102</v>
      </c>
      <c r="D13" s="87" t="s">
        <v>103</v>
      </c>
      <c r="E13" s="178"/>
      <c r="F13" s="42"/>
      <c r="G13" s="42"/>
      <c r="H13" s="42"/>
      <c r="I13" s="20"/>
      <c r="J13" s="20"/>
    </row>
    <row r="14" spans="2:10" x14ac:dyDescent="0.25">
      <c r="B14" s="46">
        <v>2</v>
      </c>
      <c r="C14" s="27" t="s">
        <v>104</v>
      </c>
      <c r="D14" s="87" t="s">
        <v>105</v>
      </c>
      <c r="E14" s="178"/>
      <c r="F14" s="42"/>
      <c r="G14" s="42"/>
      <c r="H14" s="42"/>
      <c r="I14" s="20"/>
      <c r="J14" s="20"/>
    </row>
    <row r="15" spans="2:10" x14ac:dyDescent="0.25">
      <c r="B15" s="46">
        <v>3</v>
      </c>
      <c r="C15" s="27" t="s">
        <v>106</v>
      </c>
      <c r="D15" s="87" t="s">
        <v>107</v>
      </c>
      <c r="E15" s="178"/>
      <c r="F15" s="42"/>
      <c r="G15" s="42"/>
      <c r="H15" s="42"/>
      <c r="I15" s="20"/>
      <c r="J15" s="20"/>
    </row>
    <row r="16" spans="2:10" x14ac:dyDescent="0.25">
      <c r="B16" s="46">
        <v>4</v>
      </c>
      <c r="C16" s="27" t="s">
        <v>108</v>
      </c>
      <c r="D16" s="87" t="s">
        <v>109</v>
      </c>
      <c r="E16" s="178"/>
      <c r="F16" s="42"/>
      <c r="G16" s="42"/>
      <c r="H16" s="42"/>
      <c r="I16" s="20"/>
      <c r="J16" s="20"/>
    </row>
    <row r="17" spans="2:10" x14ac:dyDescent="0.25">
      <c r="B17" s="46">
        <v>5</v>
      </c>
      <c r="C17" s="27" t="s">
        <v>110</v>
      </c>
      <c r="D17" s="87" t="s">
        <v>111</v>
      </c>
      <c r="E17" s="178"/>
      <c r="F17" s="42"/>
      <c r="G17" s="42"/>
      <c r="H17" s="42"/>
      <c r="I17" s="20"/>
      <c r="J17" s="20"/>
    </row>
    <row r="18" spans="2:10" x14ac:dyDescent="0.25">
      <c r="B18" s="46">
        <v>6</v>
      </c>
      <c r="C18" s="47" t="s">
        <v>112</v>
      </c>
      <c r="D18" s="87" t="s">
        <v>111</v>
      </c>
      <c r="E18" s="178"/>
      <c r="F18" s="42"/>
      <c r="G18" s="42"/>
      <c r="H18" s="42"/>
      <c r="I18" s="20"/>
      <c r="J18" s="20"/>
    </row>
    <row r="19" spans="2:10" x14ac:dyDescent="0.25">
      <c r="B19" s="46">
        <v>7</v>
      </c>
      <c r="C19" s="27" t="s">
        <v>113</v>
      </c>
      <c r="D19" s="87" t="s">
        <v>114</v>
      </c>
      <c r="E19" s="178"/>
      <c r="F19" s="42"/>
      <c r="G19" s="42"/>
      <c r="H19" s="42"/>
      <c r="I19" s="20"/>
      <c r="J19" s="20"/>
    </row>
    <row r="20" spans="2:10" x14ac:dyDescent="0.25">
      <c r="B20" s="46">
        <v>8</v>
      </c>
      <c r="C20" s="47" t="s">
        <v>115</v>
      </c>
      <c r="D20" s="87" t="s">
        <v>114</v>
      </c>
      <c r="E20" s="178"/>
      <c r="F20" s="42"/>
      <c r="G20" s="42"/>
      <c r="H20" s="42"/>
      <c r="I20" s="20"/>
      <c r="J20" s="20"/>
    </row>
    <row r="21" spans="2:10" x14ac:dyDescent="0.25">
      <c r="B21" s="46">
        <v>9</v>
      </c>
      <c r="C21" s="47" t="s">
        <v>116</v>
      </c>
      <c r="D21" s="87" t="s">
        <v>114</v>
      </c>
      <c r="E21" s="178"/>
      <c r="F21" s="42"/>
      <c r="G21" s="42"/>
      <c r="H21" s="42"/>
      <c r="I21" s="42"/>
      <c r="J21" s="42"/>
    </row>
    <row r="22" spans="2:10" x14ac:dyDescent="0.25">
      <c r="B22" s="46">
        <v>10</v>
      </c>
      <c r="C22" s="47" t="s">
        <v>117</v>
      </c>
      <c r="D22" s="87" t="s">
        <v>114</v>
      </c>
      <c r="E22" s="178"/>
      <c r="F22" s="42"/>
      <c r="G22" s="42"/>
      <c r="H22" s="42"/>
      <c r="I22" s="42"/>
      <c r="J22" s="42"/>
    </row>
    <row r="23" spans="2:10" x14ac:dyDescent="0.25">
      <c r="B23" s="46">
        <v>11</v>
      </c>
      <c r="C23" s="47" t="s">
        <v>118</v>
      </c>
      <c r="D23" s="87" t="s">
        <v>119</v>
      </c>
      <c r="E23" s="178"/>
      <c r="F23" s="42"/>
      <c r="G23" s="42"/>
      <c r="H23" s="42"/>
      <c r="I23" s="42"/>
      <c r="J23" s="42"/>
    </row>
    <row r="24" spans="2:10" x14ac:dyDescent="0.25">
      <c r="B24" s="46">
        <v>12</v>
      </c>
      <c r="C24" s="47" t="s">
        <v>120</v>
      </c>
      <c r="D24" s="87" t="s">
        <v>121</v>
      </c>
      <c r="E24" s="178"/>
      <c r="F24" s="42"/>
      <c r="G24" s="42"/>
      <c r="H24" s="42"/>
      <c r="I24" s="42"/>
      <c r="J24" s="42"/>
    </row>
    <row r="25" spans="2:10" x14ac:dyDescent="0.25">
      <c r="B25" s="46">
        <v>13</v>
      </c>
      <c r="C25" s="223" t="s">
        <v>139</v>
      </c>
      <c r="D25" s="87" t="s">
        <v>634</v>
      </c>
      <c r="E25" s="178"/>
      <c r="F25" s="42"/>
      <c r="G25" s="42"/>
      <c r="H25" s="42"/>
      <c r="I25" s="42"/>
      <c r="J25" s="42"/>
    </row>
    <row r="26" spans="2:10" x14ac:dyDescent="0.25">
      <c r="B26" s="46">
        <v>14</v>
      </c>
      <c r="C26" s="223" t="s">
        <v>509</v>
      </c>
      <c r="D26" s="87" t="s">
        <v>111</v>
      </c>
      <c r="E26" s="178"/>
      <c r="F26" s="42"/>
      <c r="G26" s="42"/>
      <c r="H26" s="42"/>
      <c r="I26" s="42"/>
      <c r="J26" s="42"/>
    </row>
    <row r="27" spans="2:10" ht="15.75" thickBot="1" x14ac:dyDescent="0.3">
      <c r="B27" s="42"/>
      <c r="C27" s="42"/>
      <c r="D27" s="42"/>
      <c r="E27" s="134">
        <f>SUM(E13:E26)</f>
        <v>0</v>
      </c>
      <c r="F27" s="42"/>
      <c r="G27" s="42"/>
      <c r="H27" s="42"/>
      <c r="I27" s="42"/>
      <c r="J27" s="42"/>
    </row>
    <row r="28" spans="2:10" ht="15.75" thickTop="1" x14ac:dyDescent="0.25">
      <c r="B28" s="42"/>
      <c r="C28" s="42"/>
      <c r="D28" s="42"/>
      <c r="E28" s="42"/>
      <c r="F28" s="42"/>
      <c r="G28" s="42"/>
      <c r="H28" s="42"/>
      <c r="I28" s="42"/>
      <c r="J28" s="42"/>
    </row>
    <row r="29" spans="2:10" x14ac:dyDescent="0.25">
      <c r="B29" s="42"/>
      <c r="C29" s="42"/>
      <c r="D29" s="42"/>
      <c r="E29" s="42"/>
      <c r="F29" s="42"/>
      <c r="G29" s="42"/>
      <c r="H29" s="42"/>
      <c r="I29" s="42"/>
      <c r="J29" s="42"/>
    </row>
    <row r="30" spans="2:10" x14ac:dyDescent="0.25">
      <c r="B30" s="30" t="s">
        <v>69</v>
      </c>
      <c r="C30" s="20"/>
      <c r="D30" s="20"/>
      <c r="E30" s="49"/>
      <c r="F30" s="42"/>
      <c r="G30" s="42"/>
      <c r="H30" s="42"/>
      <c r="I30" s="42"/>
      <c r="J30" s="42"/>
    </row>
    <row r="31" spans="2:10" x14ac:dyDescent="0.25">
      <c r="B31" s="84" t="s">
        <v>571</v>
      </c>
      <c r="C31" s="31"/>
      <c r="D31" s="31"/>
      <c r="E31" s="31"/>
      <c r="F31" s="42"/>
      <c r="G31" s="42"/>
      <c r="H31" s="42"/>
      <c r="I31" s="42"/>
      <c r="J31" s="42"/>
    </row>
    <row r="32" spans="2:10" x14ac:dyDescent="0.25">
      <c r="B32" s="50" t="s">
        <v>122</v>
      </c>
      <c r="C32" s="31"/>
      <c r="D32" s="31"/>
      <c r="E32" s="31"/>
      <c r="F32" s="51"/>
      <c r="G32" s="48"/>
      <c r="H32" s="48"/>
      <c r="I32" s="20"/>
      <c r="J32" s="20"/>
    </row>
    <row r="33" spans="2:10" x14ac:dyDescent="0.25">
      <c r="B33" s="20" t="s">
        <v>123</v>
      </c>
      <c r="C33" s="20"/>
      <c r="D33" s="20"/>
      <c r="E33" s="52"/>
      <c r="F33" s="28"/>
      <c r="G33" s="20"/>
      <c r="H33" s="20"/>
      <c r="I33" s="20"/>
      <c r="J33" s="20"/>
    </row>
    <row r="34" spans="2:10" x14ac:dyDescent="0.25">
      <c r="B34" s="32" t="s">
        <v>124</v>
      </c>
      <c r="C34" s="42"/>
      <c r="D34" s="42"/>
      <c r="E34" s="42"/>
      <c r="F34" s="50"/>
      <c r="G34" s="50"/>
      <c r="H34" s="50"/>
      <c r="I34" s="20"/>
      <c r="J34" s="20"/>
    </row>
  </sheetData>
  <sheetProtection algorithmName="SHA-512" hashValue="hKWZsxQPfWpLfJ67KDWtaR4tNFuMAWAzf8Emz2cSKKmpgfp+iFS+dLbQZnoc2GExBCZ0q4nqBHMlJwDC4nMGsw==" saltValue="ma+WtwGuOms95ms7nh9n/Q==" spinCount="100000" sheet="1" objects="1" scenarios="1"/>
  <mergeCells count="5">
    <mergeCell ref="B11:E11"/>
    <mergeCell ref="C2:D2"/>
    <mergeCell ref="C3:D3"/>
    <mergeCell ref="C4:D4"/>
    <mergeCell ref="C5:D5"/>
  </mergeCells>
  <conditionalFormatting sqref="B2:J24 B25:B27 D25:J27 B28:J34">
    <cfRule type="expression" dxfId="123" priority="2">
      <formula>CELL("protect",B2)=0</formula>
    </cfRule>
  </conditionalFormatting>
  <conditionalFormatting sqref="C27">
    <cfRule type="expression" dxfId="122" priority="1">
      <formula>CELL("protect",C27)=0</formula>
    </cfRule>
  </conditionalFormatting>
  <pageMargins left="0.25" right="0.25" top="0.75" bottom="0.75" header="0.3" footer="0.3"/>
  <pageSetup paperSize="9" scale="9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CCCB7-8D56-4C71-913C-0B2B27B7F7CA}">
  <sheetPr>
    <tabColor theme="4" tint="0.59999389629810485"/>
  </sheetPr>
  <dimension ref="B2:Z129"/>
  <sheetViews>
    <sheetView view="pageBreakPreview" zoomScale="60" zoomScaleNormal="100" workbookViewId="0">
      <selection activeCell="G131" sqref="G131"/>
    </sheetView>
  </sheetViews>
  <sheetFormatPr defaultColWidth="19.5703125" defaultRowHeight="15" x14ac:dyDescent="0.25"/>
  <cols>
    <col min="1" max="1" width="2.140625" customWidth="1"/>
    <col min="2" max="2" width="22.7109375" customWidth="1"/>
    <col min="3" max="3" width="47" style="89" bestFit="1" customWidth="1"/>
    <col min="4" max="4" width="12.7109375" customWidth="1"/>
    <col min="5" max="5" width="13.5703125" style="93" customWidth="1"/>
    <col min="6" max="6" width="2" style="93" customWidth="1"/>
    <col min="7" max="7" width="15.5703125" style="93" customWidth="1"/>
    <col min="8" max="8" width="13.28515625" style="93" customWidth="1"/>
    <col min="9" max="9" width="12.7109375" style="93" customWidth="1"/>
    <col min="10" max="10" width="2" style="93" customWidth="1"/>
    <col min="11" max="12" width="11.85546875" customWidth="1"/>
    <col min="13" max="13" width="12.5703125" customWidth="1"/>
    <col min="14" max="14" width="2" customWidth="1"/>
    <col min="15" max="15" width="14.140625" customWidth="1"/>
    <col min="16" max="17" width="13" customWidth="1"/>
    <col min="18" max="18" width="2" customWidth="1"/>
    <col min="19" max="19" width="13.7109375" customWidth="1"/>
    <col min="20" max="20" width="13.42578125" customWidth="1"/>
    <col min="21" max="21" width="13.7109375" customWidth="1"/>
  </cols>
  <sheetData>
    <row r="2" spans="2:26" x14ac:dyDescent="0.25">
      <c r="B2" s="18" t="s">
        <v>8</v>
      </c>
      <c r="C2" s="287" t="str">
        <f>'Cover Sheet'!C7</f>
        <v>RFP 04/2025</v>
      </c>
      <c r="D2" s="288"/>
      <c r="E2" s="21"/>
      <c r="F2" s="21"/>
      <c r="G2" s="21"/>
      <c r="H2" s="21"/>
      <c r="I2" s="21"/>
      <c r="J2" s="21"/>
      <c r="K2" s="42"/>
      <c r="L2" s="21" t="s">
        <v>9</v>
      </c>
      <c r="M2" s="19" t="str">
        <f>Index!A15</f>
        <v>TD.3</v>
      </c>
      <c r="N2" s="53"/>
      <c r="O2" s="42"/>
      <c r="P2" s="195"/>
      <c r="Q2" s="195"/>
      <c r="R2" s="53"/>
      <c r="S2" s="195"/>
      <c r="T2" s="195"/>
      <c r="U2" s="195"/>
    </row>
    <row r="3" spans="2:26" x14ac:dyDescent="0.25">
      <c r="B3" s="18" t="s">
        <v>10</v>
      </c>
      <c r="C3" s="287" t="str">
        <f>'Cover Sheet'!C10</f>
        <v>Network Carrier and Infrastructure Services</v>
      </c>
      <c r="D3" s="288"/>
      <c r="E3" s="21"/>
      <c r="F3" s="21"/>
      <c r="G3" s="21"/>
      <c r="H3" s="21"/>
      <c r="I3" s="21"/>
      <c r="J3" s="21"/>
      <c r="K3" s="57"/>
      <c r="L3" s="57"/>
      <c r="M3" s="20"/>
      <c r="N3" s="20"/>
      <c r="O3" s="20"/>
      <c r="P3" s="20"/>
      <c r="Q3" s="20"/>
      <c r="R3" s="20"/>
      <c r="S3" s="20"/>
      <c r="T3" s="20"/>
      <c r="U3" s="20"/>
      <c r="V3" s="20"/>
      <c r="W3" s="42"/>
      <c r="X3" s="42"/>
      <c r="Y3" s="42"/>
      <c r="Z3" s="42"/>
    </row>
    <row r="4" spans="2:26" x14ac:dyDescent="0.25">
      <c r="B4" s="18" t="s">
        <v>96</v>
      </c>
      <c r="C4" s="287" t="str">
        <f>'Cover Sheet'!C13</f>
        <v>Tower D: Data Carrier Services</v>
      </c>
      <c r="D4" s="288"/>
      <c r="E4" s="90"/>
      <c r="F4" s="90"/>
      <c r="G4" s="90"/>
      <c r="H4" s="90"/>
      <c r="I4" s="90"/>
      <c r="J4" s="90"/>
      <c r="K4" s="20"/>
      <c r="L4" s="20"/>
      <c r="M4" s="20"/>
      <c r="N4" s="20"/>
      <c r="O4" s="20"/>
      <c r="P4" s="20"/>
      <c r="Q4" s="20"/>
      <c r="R4" s="20"/>
      <c r="S4" s="42"/>
      <c r="T4" s="42"/>
      <c r="U4" s="42"/>
      <c r="V4" s="42"/>
      <c r="W4" s="42"/>
      <c r="X4" s="42"/>
      <c r="Y4" s="42"/>
      <c r="Z4" s="42"/>
    </row>
    <row r="5" spans="2:26" ht="27.6" customHeight="1" x14ac:dyDescent="0.25">
      <c r="B5" s="22" t="s">
        <v>12</v>
      </c>
      <c r="C5" s="289">
        <f>'Cover Sheet'!C16</f>
        <v>0</v>
      </c>
      <c r="D5" s="290"/>
      <c r="E5" s="90"/>
      <c r="F5" s="90"/>
      <c r="G5" s="90"/>
      <c r="H5" s="90"/>
      <c r="I5" s="90"/>
      <c r="J5" s="90"/>
      <c r="K5" s="20"/>
      <c r="L5" s="20"/>
      <c r="M5" s="20"/>
      <c r="N5" s="20"/>
      <c r="O5" s="20"/>
      <c r="P5" s="20"/>
      <c r="Q5" s="20"/>
      <c r="R5" s="20"/>
      <c r="S5" s="42"/>
      <c r="T5" s="42"/>
      <c r="U5" s="42"/>
      <c r="V5" s="42"/>
      <c r="W5" s="42"/>
      <c r="X5" s="42"/>
      <c r="Y5" s="42"/>
      <c r="Z5" s="42"/>
    </row>
    <row r="6" spans="2:26" x14ac:dyDescent="0.25">
      <c r="B6" s="42"/>
      <c r="C6" s="88"/>
      <c r="D6" s="42"/>
      <c r="E6" s="91"/>
      <c r="F6" s="91"/>
      <c r="G6" s="91"/>
      <c r="H6" s="91"/>
      <c r="I6" s="91"/>
      <c r="J6" s="91"/>
      <c r="K6" s="42"/>
      <c r="L6" s="42"/>
      <c r="M6" s="42"/>
      <c r="N6" s="42"/>
      <c r="O6" s="42"/>
      <c r="P6" s="42"/>
      <c r="Q6" s="42"/>
      <c r="R6" s="42"/>
      <c r="S6" s="42"/>
      <c r="T6" s="42"/>
      <c r="U6" s="42"/>
      <c r="V6" s="42"/>
      <c r="W6" s="42"/>
      <c r="X6" s="42"/>
      <c r="Y6" s="42"/>
      <c r="Z6" s="42"/>
    </row>
    <row r="7" spans="2:26" x14ac:dyDescent="0.25">
      <c r="B7" s="42"/>
      <c r="C7" s="88"/>
      <c r="D7" s="42"/>
      <c r="E7" s="91"/>
      <c r="F7" s="91"/>
      <c r="G7" s="91"/>
      <c r="H7" s="91"/>
      <c r="I7" s="91"/>
      <c r="J7" s="91"/>
      <c r="K7" s="42"/>
      <c r="L7" s="42"/>
      <c r="M7" s="42"/>
      <c r="N7" s="42"/>
      <c r="O7" s="42"/>
      <c r="P7" s="42"/>
      <c r="Q7" s="42"/>
      <c r="R7" s="42"/>
      <c r="S7" s="42"/>
      <c r="T7" s="42"/>
      <c r="U7" s="42"/>
      <c r="V7" s="42"/>
      <c r="W7" s="42"/>
      <c r="X7" s="42"/>
      <c r="Y7" s="42"/>
      <c r="Z7" s="42"/>
    </row>
    <row r="8" spans="2:26" ht="18.75" x14ac:dyDescent="0.3">
      <c r="B8" s="86" t="str">
        <f>"Template " &amp;M2&amp;" - "&amp;Index!B15</f>
        <v>Template TD.3 - Non Platinum Sites</v>
      </c>
      <c r="C8" s="88"/>
      <c r="D8" s="42"/>
      <c r="E8" s="91"/>
      <c r="F8" s="91"/>
      <c r="G8" s="91"/>
      <c r="H8" s="91"/>
      <c r="I8" s="91"/>
      <c r="J8" s="91"/>
      <c r="K8" s="42"/>
      <c r="L8" s="42"/>
      <c r="M8" s="42"/>
      <c r="N8" s="42"/>
      <c r="O8" s="42"/>
      <c r="P8" s="42"/>
      <c r="Q8" s="42"/>
      <c r="R8" s="42"/>
      <c r="S8" s="42"/>
      <c r="T8" s="42"/>
      <c r="U8" s="42"/>
      <c r="V8" s="42"/>
      <c r="W8" s="42"/>
      <c r="X8" s="42"/>
      <c r="Y8" s="42"/>
      <c r="Z8" s="42"/>
    </row>
    <row r="9" spans="2:26" x14ac:dyDescent="0.25">
      <c r="B9" s="42"/>
      <c r="C9" s="88"/>
      <c r="D9" s="42"/>
      <c r="E9" s="91"/>
      <c r="F9" s="91"/>
      <c r="G9" s="91"/>
      <c r="H9" s="91"/>
      <c r="I9" s="91"/>
      <c r="J9" s="91"/>
      <c r="K9" s="42"/>
      <c r="L9" s="42"/>
      <c r="M9" s="42"/>
      <c r="N9" s="42"/>
      <c r="O9" s="42"/>
      <c r="P9" s="42"/>
      <c r="Q9" s="42"/>
      <c r="R9" s="42"/>
      <c r="S9" s="42"/>
      <c r="T9" s="42"/>
      <c r="U9" s="42"/>
      <c r="V9" s="42"/>
      <c r="W9" s="42"/>
      <c r="X9" s="42"/>
      <c r="Y9" s="42"/>
      <c r="Z9" s="42"/>
    </row>
    <row r="10" spans="2:26" x14ac:dyDescent="0.25">
      <c r="B10" s="313" t="s">
        <v>125</v>
      </c>
      <c r="C10" s="308"/>
      <c r="D10" s="308"/>
      <c r="E10" s="308"/>
      <c r="F10" s="308"/>
      <c r="G10" s="308"/>
      <c r="H10" s="308"/>
      <c r="I10" s="308"/>
      <c r="J10" s="308"/>
      <c r="K10" s="308"/>
      <c r="L10" s="308"/>
      <c r="M10" s="308"/>
      <c r="N10" s="308"/>
      <c r="O10" s="308"/>
      <c r="P10" s="308"/>
      <c r="Q10" s="308"/>
      <c r="R10" s="308"/>
      <c r="S10" s="308"/>
      <c r="T10" s="308"/>
      <c r="U10" s="309"/>
      <c r="V10" s="42"/>
      <c r="W10" s="42"/>
      <c r="X10" s="42"/>
      <c r="Y10" s="42"/>
      <c r="Z10" s="42"/>
    </row>
    <row r="11" spans="2:26" x14ac:dyDescent="0.25">
      <c r="B11" s="166"/>
      <c r="C11" s="167"/>
      <c r="D11" s="167"/>
      <c r="E11" s="167"/>
      <c r="F11" s="168"/>
      <c r="G11" s="308" t="s">
        <v>126</v>
      </c>
      <c r="H11" s="308"/>
      <c r="I11" s="308"/>
      <c r="J11" s="308"/>
      <c r="K11" s="308"/>
      <c r="L11" s="308"/>
      <c r="M11" s="308"/>
      <c r="N11" s="308"/>
      <c r="O11" s="308"/>
      <c r="P11" s="308"/>
      <c r="Q11" s="308"/>
      <c r="R11" s="308"/>
      <c r="S11" s="308"/>
      <c r="T11" s="308"/>
      <c r="U11" s="309"/>
      <c r="V11" s="42"/>
      <c r="W11" s="42"/>
      <c r="X11" s="42"/>
      <c r="Y11" s="42"/>
      <c r="Z11" s="42"/>
    </row>
    <row r="12" spans="2:26" x14ac:dyDescent="0.25">
      <c r="B12" s="303" t="s">
        <v>98</v>
      </c>
      <c r="C12" s="304" t="s">
        <v>127</v>
      </c>
      <c r="D12" s="303" t="s">
        <v>128</v>
      </c>
      <c r="E12" s="305" t="s">
        <v>100</v>
      </c>
      <c r="F12" s="140"/>
      <c r="G12" s="306" t="s">
        <v>129</v>
      </c>
      <c r="H12" s="307"/>
      <c r="I12" s="307"/>
      <c r="J12" s="140"/>
      <c r="K12" s="306" t="s">
        <v>130</v>
      </c>
      <c r="L12" s="307"/>
      <c r="M12" s="307"/>
      <c r="N12" s="140"/>
      <c r="O12" s="307" t="s">
        <v>131</v>
      </c>
      <c r="P12" s="307"/>
      <c r="Q12" s="307"/>
      <c r="R12" s="140"/>
      <c r="S12" s="307" t="s">
        <v>132</v>
      </c>
      <c r="T12" s="307"/>
      <c r="U12" s="307"/>
      <c r="V12" s="42"/>
      <c r="W12" s="42"/>
      <c r="X12" s="42"/>
      <c r="Y12" s="42"/>
      <c r="Z12" s="42"/>
    </row>
    <row r="13" spans="2:26" ht="24.75" customHeight="1" x14ac:dyDescent="0.25">
      <c r="B13" s="303"/>
      <c r="C13" s="304"/>
      <c r="D13" s="303"/>
      <c r="E13" s="305"/>
      <c r="F13" s="141"/>
      <c r="G13" s="123" t="s">
        <v>133</v>
      </c>
      <c r="H13" s="123" t="s">
        <v>134</v>
      </c>
      <c r="I13" s="123" t="s">
        <v>135</v>
      </c>
      <c r="J13" s="141"/>
      <c r="K13" s="123" t="s">
        <v>133</v>
      </c>
      <c r="L13" s="82" t="s">
        <v>134</v>
      </c>
      <c r="M13" s="82" t="s">
        <v>135</v>
      </c>
      <c r="N13" s="141"/>
      <c r="O13" s="82" t="s">
        <v>133</v>
      </c>
      <c r="P13" s="82" t="s">
        <v>134</v>
      </c>
      <c r="Q13" s="82" t="s">
        <v>135</v>
      </c>
      <c r="R13" s="141"/>
      <c r="S13" s="82" t="s">
        <v>133</v>
      </c>
      <c r="T13" s="82" t="s">
        <v>134</v>
      </c>
      <c r="U13" s="82" t="s">
        <v>135</v>
      </c>
      <c r="V13" s="42"/>
      <c r="W13" s="42"/>
      <c r="X13" s="42"/>
      <c r="Y13" s="42"/>
      <c r="Z13" s="42"/>
    </row>
    <row r="14" spans="2:26" x14ac:dyDescent="0.25">
      <c r="B14" s="310">
        <v>1</v>
      </c>
      <c r="C14" s="311" t="s">
        <v>136</v>
      </c>
      <c r="D14" s="55" t="s">
        <v>137</v>
      </c>
      <c r="E14" s="312">
        <v>6144</v>
      </c>
      <c r="F14" s="225"/>
      <c r="G14" s="186"/>
      <c r="H14" s="186"/>
      <c r="I14" s="186"/>
      <c r="J14" s="258"/>
      <c r="K14" s="186"/>
      <c r="L14" s="186"/>
      <c r="M14" s="186"/>
      <c r="N14" s="258"/>
      <c r="O14" s="186"/>
      <c r="P14" s="186"/>
      <c r="Q14" s="186"/>
      <c r="R14" s="258"/>
      <c r="S14" s="259"/>
      <c r="T14" s="186"/>
      <c r="U14" s="186"/>
      <c r="V14" s="42"/>
      <c r="W14" s="42"/>
      <c r="X14" s="42"/>
      <c r="Y14" s="42"/>
      <c r="Z14" s="42"/>
    </row>
    <row r="15" spans="2:26" x14ac:dyDescent="0.25">
      <c r="B15" s="310"/>
      <c r="C15" s="311"/>
      <c r="D15" s="55" t="s">
        <v>138</v>
      </c>
      <c r="E15" s="312"/>
      <c r="F15" s="225"/>
      <c r="G15" s="186"/>
      <c r="H15" s="186"/>
      <c r="I15" s="186"/>
      <c r="J15" s="258"/>
      <c r="K15" s="186"/>
      <c r="L15" s="186"/>
      <c r="M15" s="186"/>
      <c r="N15" s="258"/>
      <c r="O15" s="186"/>
      <c r="P15" s="186"/>
      <c r="Q15" s="186"/>
      <c r="R15" s="258"/>
      <c r="S15" s="259"/>
      <c r="T15" s="186"/>
      <c r="U15" s="186"/>
      <c r="V15" s="42"/>
      <c r="W15" s="42"/>
      <c r="X15" s="42"/>
      <c r="Y15" s="42"/>
      <c r="Z15" s="42"/>
    </row>
    <row r="16" spans="2:26" x14ac:dyDescent="0.25">
      <c r="B16" s="310">
        <v>2</v>
      </c>
      <c r="C16" s="311" t="s">
        <v>516</v>
      </c>
      <c r="D16" s="55" t="s">
        <v>137</v>
      </c>
      <c r="E16" s="314">
        <v>6144</v>
      </c>
      <c r="F16" s="226"/>
      <c r="G16" s="186"/>
      <c r="H16" s="186"/>
      <c r="I16" s="186"/>
      <c r="J16" s="258"/>
      <c r="K16" s="186"/>
      <c r="L16" s="186"/>
      <c r="M16" s="186"/>
      <c r="N16" s="258"/>
      <c r="O16" s="186"/>
      <c r="P16" s="186"/>
      <c r="Q16" s="186"/>
      <c r="R16" s="258"/>
      <c r="S16" s="259"/>
      <c r="T16" s="186"/>
      <c r="U16" s="186"/>
    </row>
    <row r="17" spans="2:26" x14ac:dyDescent="0.25">
      <c r="B17" s="310"/>
      <c r="C17" s="311"/>
      <c r="D17" s="55" t="s">
        <v>138</v>
      </c>
      <c r="E17" s="314"/>
      <c r="F17" s="226"/>
      <c r="G17" s="186"/>
      <c r="H17" s="186"/>
      <c r="I17" s="186"/>
      <c r="J17" s="258"/>
      <c r="K17" s="186"/>
      <c r="L17" s="186"/>
      <c r="M17" s="186"/>
      <c r="N17" s="258"/>
      <c r="O17" s="186"/>
      <c r="P17" s="186"/>
      <c r="Q17" s="186"/>
      <c r="R17" s="258"/>
      <c r="S17" s="259"/>
      <c r="T17" s="186"/>
      <c r="U17" s="186"/>
    </row>
    <row r="18" spans="2:26" x14ac:dyDescent="0.25">
      <c r="B18" s="310">
        <v>3</v>
      </c>
      <c r="C18" s="311" t="s">
        <v>615</v>
      </c>
      <c r="D18" s="55" t="s">
        <v>137</v>
      </c>
      <c r="E18" s="314">
        <v>6144</v>
      </c>
      <c r="F18" s="226"/>
      <c r="G18" s="186"/>
      <c r="H18" s="186"/>
      <c r="I18" s="186"/>
      <c r="J18" s="258"/>
      <c r="K18" s="186"/>
      <c r="L18" s="186"/>
      <c r="M18" s="186"/>
      <c r="N18" s="258"/>
      <c r="O18" s="186"/>
      <c r="P18" s="186"/>
      <c r="Q18" s="186"/>
      <c r="R18" s="258"/>
      <c r="S18" s="259"/>
      <c r="T18" s="186"/>
      <c r="U18" s="186"/>
    </row>
    <row r="19" spans="2:26" x14ac:dyDescent="0.25">
      <c r="B19" s="310"/>
      <c r="C19" s="311"/>
      <c r="D19" s="55" t="s">
        <v>138</v>
      </c>
      <c r="E19" s="314"/>
      <c r="F19" s="226"/>
      <c r="G19" s="186"/>
      <c r="H19" s="186"/>
      <c r="I19" s="186"/>
      <c r="J19" s="258"/>
      <c r="K19" s="186"/>
      <c r="L19" s="186"/>
      <c r="M19" s="186"/>
      <c r="N19" s="258"/>
      <c r="O19" s="186"/>
      <c r="P19" s="186"/>
      <c r="Q19" s="186"/>
      <c r="R19" s="258"/>
      <c r="S19" s="259"/>
      <c r="T19" s="186"/>
      <c r="U19" s="186"/>
    </row>
    <row r="20" spans="2:26" x14ac:dyDescent="0.25">
      <c r="B20" s="310">
        <v>4</v>
      </c>
      <c r="C20" s="311" t="s">
        <v>147</v>
      </c>
      <c r="D20" s="55" t="s">
        <v>137</v>
      </c>
      <c r="E20" s="312">
        <v>6144</v>
      </c>
      <c r="F20" s="225"/>
      <c r="G20" s="186"/>
      <c r="H20" s="186"/>
      <c r="I20" s="186"/>
      <c r="J20" s="258"/>
      <c r="K20" s="186"/>
      <c r="L20" s="186"/>
      <c r="M20" s="186"/>
      <c r="N20" s="258"/>
      <c r="O20" s="186"/>
      <c r="P20" s="186"/>
      <c r="Q20" s="186"/>
      <c r="R20" s="258"/>
      <c r="S20" s="259"/>
      <c r="T20" s="186"/>
      <c r="U20" s="186"/>
      <c r="V20" s="42"/>
      <c r="W20" s="42"/>
      <c r="X20" s="42"/>
      <c r="Y20" s="42"/>
      <c r="Z20" s="42"/>
    </row>
    <row r="21" spans="2:26" x14ac:dyDescent="0.25">
      <c r="B21" s="310"/>
      <c r="C21" s="311"/>
      <c r="D21" s="55" t="s">
        <v>138</v>
      </c>
      <c r="E21" s="312"/>
      <c r="F21" s="225"/>
      <c r="G21" s="186"/>
      <c r="H21" s="186"/>
      <c r="I21" s="186"/>
      <c r="J21" s="258"/>
      <c r="K21" s="186"/>
      <c r="L21" s="186"/>
      <c r="M21" s="186"/>
      <c r="N21" s="258"/>
      <c r="O21" s="186"/>
      <c r="P21" s="186"/>
      <c r="Q21" s="186"/>
      <c r="R21" s="258"/>
      <c r="S21" s="259"/>
      <c r="T21" s="186"/>
      <c r="U21" s="186"/>
      <c r="V21" s="42"/>
      <c r="W21" s="42"/>
      <c r="X21" s="42"/>
      <c r="Y21" s="42"/>
      <c r="Z21" s="42"/>
    </row>
    <row r="22" spans="2:26" x14ac:dyDescent="0.25">
      <c r="B22" s="310">
        <v>5</v>
      </c>
      <c r="C22" s="311" t="s">
        <v>151</v>
      </c>
      <c r="D22" s="55" t="s">
        <v>137</v>
      </c>
      <c r="E22" s="312">
        <v>6144</v>
      </c>
      <c r="F22" s="225"/>
      <c r="G22" s="186"/>
      <c r="H22" s="186"/>
      <c r="I22" s="186"/>
      <c r="J22" s="258"/>
      <c r="K22" s="186"/>
      <c r="L22" s="186"/>
      <c r="M22" s="186"/>
      <c r="N22" s="258"/>
      <c r="O22" s="186"/>
      <c r="P22" s="186"/>
      <c r="Q22" s="186"/>
      <c r="R22" s="258"/>
      <c r="S22" s="259"/>
      <c r="T22" s="186"/>
      <c r="U22" s="186"/>
      <c r="V22" s="42"/>
      <c r="W22" s="42"/>
      <c r="X22" s="42"/>
      <c r="Y22" s="42"/>
      <c r="Z22" s="42"/>
    </row>
    <row r="23" spans="2:26" x14ac:dyDescent="0.25">
      <c r="B23" s="310"/>
      <c r="C23" s="311"/>
      <c r="D23" s="55" t="s">
        <v>138</v>
      </c>
      <c r="E23" s="312"/>
      <c r="F23" s="225"/>
      <c r="G23" s="186"/>
      <c r="H23" s="186"/>
      <c r="I23" s="186"/>
      <c r="J23" s="258"/>
      <c r="K23" s="186"/>
      <c r="L23" s="186"/>
      <c r="M23" s="186"/>
      <c r="N23" s="258"/>
      <c r="O23" s="186"/>
      <c r="P23" s="186"/>
      <c r="Q23" s="186"/>
      <c r="R23" s="258"/>
      <c r="S23" s="259"/>
      <c r="T23" s="186"/>
      <c r="U23" s="186"/>
      <c r="V23" s="42"/>
      <c r="W23" s="42"/>
      <c r="X23" s="42"/>
      <c r="Y23" s="42"/>
      <c r="Z23" s="42"/>
    </row>
    <row r="24" spans="2:26" x14ac:dyDescent="0.25">
      <c r="B24" s="310">
        <v>6</v>
      </c>
      <c r="C24" s="311" t="s">
        <v>161</v>
      </c>
      <c r="D24" s="55" t="s">
        <v>137</v>
      </c>
      <c r="E24" s="312">
        <v>6144</v>
      </c>
      <c r="F24" s="225"/>
      <c r="G24" s="186"/>
      <c r="H24" s="186"/>
      <c r="I24" s="186"/>
      <c r="J24" s="258"/>
      <c r="K24" s="186"/>
      <c r="L24" s="186"/>
      <c r="M24" s="186"/>
      <c r="N24" s="258"/>
      <c r="O24" s="186"/>
      <c r="P24" s="186"/>
      <c r="Q24" s="186"/>
      <c r="R24" s="258"/>
      <c r="S24" s="259"/>
      <c r="T24" s="186"/>
      <c r="U24" s="186"/>
      <c r="V24" s="42"/>
      <c r="W24" s="42"/>
      <c r="X24" s="42"/>
      <c r="Y24" s="42"/>
      <c r="Z24" s="42"/>
    </row>
    <row r="25" spans="2:26" x14ac:dyDescent="0.25">
      <c r="B25" s="310"/>
      <c r="C25" s="311"/>
      <c r="D25" s="55" t="s">
        <v>138</v>
      </c>
      <c r="E25" s="312"/>
      <c r="F25" s="225"/>
      <c r="G25" s="186"/>
      <c r="H25" s="186"/>
      <c r="I25" s="186"/>
      <c r="J25" s="258"/>
      <c r="K25" s="186"/>
      <c r="L25" s="186"/>
      <c r="M25" s="186"/>
      <c r="N25" s="258"/>
      <c r="O25" s="186"/>
      <c r="P25" s="186"/>
      <c r="Q25" s="186"/>
      <c r="R25" s="258"/>
      <c r="S25" s="259"/>
      <c r="T25" s="186"/>
      <c r="U25" s="186"/>
      <c r="V25" s="42"/>
      <c r="W25" s="42"/>
      <c r="X25" s="42"/>
      <c r="Y25" s="42"/>
      <c r="Z25" s="42"/>
    </row>
    <row r="26" spans="2:26" x14ac:dyDescent="0.25">
      <c r="B26" s="310">
        <v>7</v>
      </c>
      <c r="C26" s="311" t="s">
        <v>614</v>
      </c>
      <c r="D26" s="55" t="s">
        <v>137</v>
      </c>
      <c r="E26" s="312">
        <v>6144</v>
      </c>
      <c r="F26" s="225"/>
      <c r="G26" s="186"/>
      <c r="H26" s="186"/>
      <c r="I26" s="186"/>
      <c r="J26" s="258"/>
      <c r="K26" s="186"/>
      <c r="L26" s="186"/>
      <c r="M26" s="186"/>
      <c r="N26" s="258"/>
      <c r="O26" s="186"/>
      <c r="P26" s="186"/>
      <c r="Q26" s="186"/>
      <c r="R26" s="258"/>
      <c r="S26" s="259"/>
      <c r="T26" s="186"/>
      <c r="U26" s="186"/>
      <c r="V26" s="42"/>
      <c r="W26" s="42"/>
      <c r="X26" s="42"/>
      <c r="Y26" s="42"/>
      <c r="Z26" s="42"/>
    </row>
    <row r="27" spans="2:26" x14ac:dyDescent="0.25">
      <c r="B27" s="310"/>
      <c r="C27" s="311"/>
      <c r="D27" s="55" t="s">
        <v>138</v>
      </c>
      <c r="E27" s="312"/>
      <c r="F27" s="225"/>
      <c r="G27" s="186"/>
      <c r="H27" s="186"/>
      <c r="I27" s="186"/>
      <c r="J27" s="258"/>
      <c r="K27" s="186"/>
      <c r="L27" s="186"/>
      <c r="M27" s="186"/>
      <c r="N27" s="258"/>
      <c r="O27" s="186"/>
      <c r="P27" s="186"/>
      <c r="Q27" s="186"/>
      <c r="R27" s="258"/>
      <c r="S27" s="259"/>
      <c r="T27" s="186"/>
      <c r="U27" s="186"/>
      <c r="V27" s="42"/>
      <c r="W27" s="42"/>
      <c r="X27" s="42"/>
      <c r="Y27" s="42"/>
      <c r="Z27" s="42"/>
    </row>
    <row r="28" spans="2:26" x14ac:dyDescent="0.25">
      <c r="B28" s="310">
        <v>8</v>
      </c>
      <c r="C28" s="311" t="s">
        <v>160</v>
      </c>
      <c r="D28" s="55" t="s">
        <v>137</v>
      </c>
      <c r="E28" s="312">
        <v>9216</v>
      </c>
      <c r="F28" s="225"/>
      <c r="G28" s="186"/>
      <c r="H28" s="186"/>
      <c r="I28" s="186"/>
      <c r="J28" s="258"/>
      <c r="K28" s="186"/>
      <c r="L28" s="186"/>
      <c r="M28" s="186"/>
      <c r="N28" s="258"/>
      <c r="O28" s="186"/>
      <c r="P28" s="186"/>
      <c r="Q28" s="186"/>
      <c r="R28" s="258"/>
      <c r="S28" s="259"/>
      <c r="T28" s="186"/>
      <c r="U28" s="186"/>
      <c r="V28" s="42"/>
      <c r="W28" s="42"/>
      <c r="X28" s="42"/>
      <c r="Y28" s="42"/>
      <c r="Z28" s="42"/>
    </row>
    <row r="29" spans="2:26" x14ac:dyDescent="0.25">
      <c r="B29" s="310"/>
      <c r="C29" s="311"/>
      <c r="D29" s="55" t="s">
        <v>138</v>
      </c>
      <c r="E29" s="312"/>
      <c r="F29" s="225"/>
      <c r="G29" s="186"/>
      <c r="H29" s="186"/>
      <c r="I29" s="186"/>
      <c r="J29" s="258"/>
      <c r="K29" s="186"/>
      <c r="L29" s="186"/>
      <c r="M29" s="186"/>
      <c r="N29" s="258"/>
      <c r="O29" s="186"/>
      <c r="P29" s="186"/>
      <c r="Q29" s="186"/>
      <c r="R29" s="258"/>
      <c r="S29" s="259"/>
      <c r="T29" s="186"/>
      <c r="U29" s="186"/>
      <c r="V29" s="42"/>
      <c r="W29" s="42"/>
      <c r="X29" s="42"/>
      <c r="Y29" s="42"/>
      <c r="Z29" s="42"/>
    </row>
    <row r="30" spans="2:26" x14ac:dyDescent="0.25">
      <c r="B30" s="310">
        <v>9</v>
      </c>
      <c r="C30" s="311" t="s">
        <v>140</v>
      </c>
      <c r="D30" s="55" t="s">
        <v>137</v>
      </c>
      <c r="E30" s="312">
        <v>6144</v>
      </c>
      <c r="F30" s="225"/>
      <c r="G30" s="186"/>
      <c r="H30" s="186"/>
      <c r="I30" s="186"/>
      <c r="J30" s="258"/>
      <c r="K30" s="186"/>
      <c r="L30" s="186"/>
      <c r="M30" s="186"/>
      <c r="N30" s="258"/>
      <c r="O30" s="186"/>
      <c r="P30" s="259"/>
      <c r="Q30" s="186"/>
      <c r="R30" s="258"/>
      <c r="S30" s="186"/>
      <c r="T30" s="186"/>
      <c r="U30" s="186"/>
      <c r="V30" s="42"/>
      <c r="W30" s="42"/>
      <c r="X30" s="42"/>
      <c r="Y30" s="42"/>
      <c r="Z30" s="42"/>
    </row>
    <row r="31" spans="2:26" x14ac:dyDescent="0.25">
      <c r="B31" s="310"/>
      <c r="C31" s="311"/>
      <c r="D31" s="55" t="s">
        <v>138</v>
      </c>
      <c r="E31" s="312"/>
      <c r="F31" s="225"/>
      <c r="G31" s="186"/>
      <c r="H31" s="186"/>
      <c r="I31" s="186"/>
      <c r="J31" s="258"/>
      <c r="K31" s="186"/>
      <c r="L31" s="186"/>
      <c r="M31" s="186"/>
      <c r="N31" s="258"/>
      <c r="O31" s="186"/>
      <c r="P31" s="259"/>
      <c r="Q31" s="186"/>
      <c r="R31" s="258"/>
      <c r="S31" s="186"/>
      <c r="T31" s="186"/>
      <c r="U31" s="186"/>
      <c r="V31" s="42"/>
      <c r="W31" s="42"/>
      <c r="X31" s="42"/>
      <c r="Y31" s="42"/>
      <c r="Z31" s="42"/>
    </row>
    <row r="32" spans="2:26" x14ac:dyDescent="0.25">
      <c r="B32" s="310">
        <v>10</v>
      </c>
      <c r="C32" s="311" t="s">
        <v>143</v>
      </c>
      <c r="D32" s="55" t="s">
        <v>137</v>
      </c>
      <c r="E32" s="312">
        <v>6144</v>
      </c>
      <c r="F32" s="225"/>
      <c r="G32" s="186"/>
      <c r="H32" s="186"/>
      <c r="I32" s="186"/>
      <c r="J32" s="258"/>
      <c r="K32" s="186"/>
      <c r="L32" s="186"/>
      <c r="M32" s="186"/>
      <c r="N32" s="258"/>
      <c r="O32" s="186"/>
      <c r="P32" s="186"/>
      <c r="Q32" s="186"/>
      <c r="R32" s="258"/>
      <c r="S32" s="186"/>
      <c r="T32" s="186"/>
      <c r="U32" s="186"/>
      <c r="V32" s="42"/>
      <c r="W32" s="42"/>
      <c r="X32" s="42"/>
      <c r="Y32" s="42"/>
      <c r="Z32" s="42"/>
    </row>
    <row r="33" spans="2:26" x14ac:dyDescent="0.25">
      <c r="B33" s="310"/>
      <c r="C33" s="311"/>
      <c r="D33" s="55" t="s">
        <v>138</v>
      </c>
      <c r="E33" s="312"/>
      <c r="F33" s="225"/>
      <c r="G33" s="186"/>
      <c r="H33" s="186"/>
      <c r="I33" s="186"/>
      <c r="J33" s="258"/>
      <c r="K33" s="186"/>
      <c r="L33" s="186"/>
      <c r="M33" s="186"/>
      <c r="N33" s="258"/>
      <c r="O33" s="186"/>
      <c r="P33" s="186"/>
      <c r="Q33" s="186"/>
      <c r="R33" s="258"/>
      <c r="S33" s="186"/>
      <c r="T33" s="186"/>
      <c r="U33" s="186"/>
      <c r="V33" s="42"/>
      <c r="W33" s="42"/>
      <c r="X33" s="42"/>
      <c r="Y33" s="42"/>
      <c r="Z33" s="42"/>
    </row>
    <row r="34" spans="2:26" x14ac:dyDescent="0.25">
      <c r="B34" s="310">
        <v>11</v>
      </c>
      <c r="C34" s="311" t="s">
        <v>144</v>
      </c>
      <c r="D34" s="55" t="s">
        <v>137</v>
      </c>
      <c r="E34" s="312">
        <v>6144</v>
      </c>
      <c r="F34" s="225"/>
      <c r="G34" s="186"/>
      <c r="H34" s="186"/>
      <c r="I34" s="186"/>
      <c r="J34" s="258"/>
      <c r="K34" s="186"/>
      <c r="L34" s="186"/>
      <c r="M34" s="186"/>
      <c r="N34" s="258"/>
      <c r="O34" s="186"/>
      <c r="P34" s="186"/>
      <c r="Q34" s="186"/>
      <c r="R34" s="258"/>
      <c r="S34" s="186"/>
      <c r="T34" s="186"/>
      <c r="U34" s="186"/>
      <c r="V34" s="42"/>
      <c r="W34" s="42"/>
      <c r="X34" s="42"/>
      <c r="Y34" s="42"/>
      <c r="Z34" s="42"/>
    </row>
    <row r="35" spans="2:26" x14ac:dyDescent="0.25">
      <c r="B35" s="310"/>
      <c r="C35" s="311"/>
      <c r="D35" s="55" t="s">
        <v>138</v>
      </c>
      <c r="E35" s="312"/>
      <c r="F35" s="225"/>
      <c r="G35" s="186"/>
      <c r="H35" s="186"/>
      <c r="I35" s="186"/>
      <c r="J35" s="258"/>
      <c r="K35" s="186"/>
      <c r="L35" s="186"/>
      <c r="M35" s="186"/>
      <c r="N35" s="258"/>
      <c r="O35" s="186"/>
      <c r="P35" s="186"/>
      <c r="Q35" s="186"/>
      <c r="R35" s="258"/>
      <c r="S35" s="186"/>
      <c r="T35" s="186"/>
      <c r="U35" s="186"/>
      <c r="V35" s="42"/>
      <c r="W35" s="42"/>
      <c r="X35" s="42"/>
      <c r="Y35" s="42"/>
      <c r="Z35" s="42"/>
    </row>
    <row r="36" spans="2:26" x14ac:dyDescent="0.25">
      <c r="B36" s="310">
        <v>12</v>
      </c>
      <c r="C36" s="311" t="s">
        <v>153</v>
      </c>
      <c r="D36" s="55" t="s">
        <v>137</v>
      </c>
      <c r="E36" s="312">
        <v>6144</v>
      </c>
      <c r="F36" s="225"/>
      <c r="G36" s="186"/>
      <c r="H36" s="186"/>
      <c r="I36" s="186"/>
      <c r="J36" s="258"/>
      <c r="K36" s="186"/>
      <c r="L36" s="186"/>
      <c r="M36" s="186"/>
      <c r="N36" s="258"/>
      <c r="O36" s="186"/>
      <c r="P36" s="259"/>
      <c r="Q36" s="186"/>
      <c r="R36" s="258"/>
      <c r="S36" s="186"/>
      <c r="T36" s="186"/>
      <c r="U36" s="186"/>
      <c r="V36" s="42"/>
      <c r="W36" s="42"/>
      <c r="X36" s="42"/>
      <c r="Y36" s="42"/>
      <c r="Z36" s="42"/>
    </row>
    <row r="37" spans="2:26" x14ac:dyDescent="0.25">
      <c r="B37" s="310"/>
      <c r="C37" s="311"/>
      <c r="D37" s="55" t="s">
        <v>138</v>
      </c>
      <c r="E37" s="312"/>
      <c r="F37" s="225"/>
      <c r="G37" s="186"/>
      <c r="H37" s="186"/>
      <c r="I37" s="186"/>
      <c r="J37" s="258"/>
      <c r="K37" s="186"/>
      <c r="L37" s="186"/>
      <c r="M37" s="186"/>
      <c r="N37" s="258"/>
      <c r="O37" s="186"/>
      <c r="P37" s="259"/>
      <c r="Q37" s="186"/>
      <c r="R37" s="258"/>
      <c r="S37" s="186"/>
      <c r="T37" s="186"/>
      <c r="U37" s="186"/>
      <c r="V37" s="42"/>
      <c r="W37" s="42"/>
      <c r="X37" s="42"/>
      <c r="Y37" s="42"/>
      <c r="Z37" s="42"/>
    </row>
    <row r="38" spans="2:26" x14ac:dyDescent="0.25">
      <c r="B38" s="310">
        <v>13</v>
      </c>
      <c r="C38" s="311" t="s">
        <v>154</v>
      </c>
      <c r="D38" s="55" t="s">
        <v>137</v>
      </c>
      <c r="E38" s="312">
        <v>6144</v>
      </c>
      <c r="F38" s="225"/>
      <c r="G38" s="186"/>
      <c r="H38" s="186"/>
      <c r="I38" s="186"/>
      <c r="J38" s="258"/>
      <c r="K38" s="186"/>
      <c r="L38" s="186"/>
      <c r="M38" s="186"/>
      <c r="N38" s="258"/>
      <c r="O38" s="259"/>
      <c r="P38" s="186"/>
      <c r="Q38" s="186"/>
      <c r="R38" s="258"/>
      <c r="S38" s="186"/>
      <c r="T38" s="186"/>
      <c r="U38" s="186"/>
      <c r="V38" s="42"/>
      <c r="W38" s="42"/>
      <c r="X38" s="42"/>
      <c r="Y38" s="42"/>
      <c r="Z38" s="42"/>
    </row>
    <row r="39" spans="2:26" x14ac:dyDescent="0.25">
      <c r="B39" s="310"/>
      <c r="C39" s="311"/>
      <c r="D39" s="55" t="s">
        <v>138</v>
      </c>
      <c r="E39" s="312"/>
      <c r="F39" s="225"/>
      <c r="G39" s="186"/>
      <c r="H39" s="186"/>
      <c r="I39" s="186"/>
      <c r="J39" s="258"/>
      <c r="K39" s="186"/>
      <c r="L39" s="186"/>
      <c r="M39" s="186"/>
      <c r="N39" s="258"/>
      <c r="O39" s="259"/>
      <c r="P39" s="186"/>
      <c r="Q39" s="186"/>
      <c r="R39" s="258"/>
      <c r="S39" s="186"/>
      <c r="T39" s="186"/>
      <c r="U39" s="186"/>
      <c r="V39" s="42"/>
      <c r="W39" s="42"/>
      <c r="X39" s="42"/>
      <c r="Y39" s="42"/>
      <c r="Z39" s="42"/>
    </row>
    <row r="40" spans="2:26" x14ac:dyDescent="0.25">
      <c r="B40" s="310">
        <v>14</v>
      </c>
      <c r="C40" s="311" t="s">
        <v>619</v>
      </c>
      <c r="D40" s="55" t="s">
        <v>137</v>
      </c>
      <c r="E40" s="314">
        <v>6144</v>
      </c>
      <c r="F40" s="226"/>
      <c r="G40" s="186"/>
      <c r="H40" s="186"/>
      <c r="I40" s="186"/>
      <c r="J40" s="258"/>
      <c r="K40" s="186"/>
      <c r="L40" s="186"/>
      <c r="M40" s="186"/>
      <c r="N40" s="260"/>
      <c r="O40" s="186"/>
      <c r="P40" s="259"/>
      <c r="Q40" s="186"/>
      <c r="R40" s="260"/>
      <c r="S40" s="186"/>
      <c r="T40" s="186"/>
      <c r="U40" s="186"/>
    </row>
    <row r="41" spans="2:26" x14ac:dyDescent="0.25">
      <c r="B41" s="310"/>
      <c r="C41" s="311"/>
      <c r="D41" s="55" t="s">
        <v>138</v>
      </c>
      <c r="E41" s="314"/>
      <c r="F41" s="226"/>
      <c r="G41" s="186"/>
      <c r="H41" s="186"/>
      <c r="I41" s="186"/>
      <c r="J41" s="258"/>
      <c r="K41" s="186"/>
      <c r="L41" s="186"/>
      <c r="M41" s="186"/>
      <c r="N41" s="260"/>
      <c r="O41" s="186"/>
      <c r="P41" s="259"/>
      <c r="Q41" s="186"/>
      <c r="R41" s="260"/>
      <c r="S41" s="186"/>
      <c r="T41" s="186"/>
      <c r="U41" s="186"/>
    </row>
    <row r="42" spans="2:26" x14ac:dyDescent="0.25">
      <c r="B42" s="310">
        <v>15</v>
      </c>
      <c r="C42" s="311" t="s">
        <v>620</v>
      </c>
      <c r="D42" s="55" t="s">
        <v>137</v>
      </c>
      <c r="E42" s="312">
        <v>6144</v>
      </c>
      <c r="F42" s="225"/>
      <c r="G42" s="186"/>
      <c r="H42" s="186"/>
      <c r="I42" s="186"/>
      <c r="J42" s="258"/>
      <c r="K42" s="186"/>
      <c r="L42" s="186"/>
      <c r="M42" s="186"/>
      <c r="N42" s="260"/>
      <c r="O42" s="186"/>
      <c r="P42" s="186"/>
      <c r="Q42" s="186"/>
      <c r="R42" s="260"/>
      <c r="S42" s="259"/>
      <c r="T42" s="186"/>
      <c r="U42" s="186"/>
      <c r="V42" s="42"/>
      <c r="W42" s="42"/>
      <c r="X42" s="42"/>
      <c r="Y42" s="42"/>
      <c r="Z42" s="42"/>
    </row>
    <row r="43" spans="2:26" x14ac:dyDescent="0.25">
      <c r="B43" s="310"/>
      <c r="C43" s="311"/>
      <c r="D43" s="55" t="s">
        <v>138</v>
      </c>
      <c r="E43" s="312"/>
      <c r="F43" s="225"/>
      <c r="G43" s="186"/>
      <c r="H43" s="186"/>
      <c r="I43" s="186"/>
      <c r="J43" s="258"/>
      <c r="K43" s="186"/>
      <c r="L43" s="186"/>
      <c r="M43" s="186"/>
      <c r="N43" s="260"/>
      <c r="O43" s="186"/>
      <c r="P43" s="186"/>
      <c r="Q43" s="186"/>
      <c r="R43" s="260"/>
      <c r="S43" s="259"/>
      <c r="T43" s="186"/>
      <c r="U43" s="186"/>
      <c r="V43" s="42"/>
      <c r="W43" s="42"/>
      <c r="X43" s="42"/>
      <c r="Y43" s="42"/>
      <c r="Z43" s="42"/>
    </row>
    <row r="44" spans="2:26" x14ac:dyDescent="0.25">
      <c r="B44" s="310">
        <v>16</v>
      </c>
      <c r="C44" s="311" t="s">
        <v>149</v>
      </c>
      <c r="D44" s="55" t="s">
        <v>137</v>
      </c>
      <c r="E44" s="312">
        <v>6144</v>
      </c>
      <c r="F44" s="225"/>
      <c r="G44" s="186"/>
      <c r="H44" s="186"/>
      <c r="I44" s="186"/>
      <c r="J44" s="258"/>
      <c r="K44" s="186"/>
      <c r="L44" s="186"/>
      <c r="M44" s="186"/>
      <c r="N44" s="260"/>
      <c r="O44" s="186"/>
      <c r="P44" s="186"/>
      <c r="Q44" s="186"/>
      <c r="R44" s="260"/>
      <c r="S44" s="259"/>
      <c r="T44" s="186"/>
      <c r="U44" s="186"/>
      <c r="V44" s="42"/>
      <c r="W44" s="42"/>
      <c r="X44" s="42"/>
      <c r="Y44" s="42"/>
      <c r="Z44" s="42"/>
    </row>
    <row r="45" spans="2:26" x14ac:dyDescent="0.25">
      <c r="B45" s="310"/>
      <c r="C45" s="311"/>
      <c r="D45" s="55" t="s">
        <v>138</v>
      </c>
      <c r="E45" s="312"/>
      <c r="F45" s="225"/>
      <c r="G45" s="186"/>
      <c r="H45" s="186"/>
      <c r="I45" s="186"/>
      <c r="J45" s="258"/>
      <c r="K45" s="186"/>
      <c r="L45" s="186"/>
      <c r="M45" s="186"/>
      <c r="N45" s="258"/>
      <c r="O45" s="186"/>
      <c r="P45" s="186"/>
      <c r="Q45" s="186"/>
      <c r="R45" s="258"/>
      <c r="S45" s="259"/>
      <c r="T45" s="186"/>
      <c r="U45" s="186"/>
      <c r="V45" s="42"/>
      <c r="W45" s="42"/>
      <c r="X45" s="42"/>
      <c r="Y45" s="42"/>
      <c r="Z45" s="42"/>
    </row>
    <row r="46" spans="2:26" x14ac:dyDescent="0.25">
      <c r="B46" s="310">
        <v>17</v>
      </c>
      <c r="C46" s="311" t="s">
        <v>148</v>
      </c>
      <c r="D46" s="55" t="s">
        <v>137</v>
      </c>
      <c r="E46" s="312">
        <v>30720</v>
      </c>
      <c r="F46" s="225"/>
      <c r="G46" s="186"/>
      <c r="H46" s="186"/>
      <c r="I46" s="186"/>
      <c r="J46" s="258"/>
      <c r="K46" s="186"/>
      <c r="L46" s="186"/>
      <c r="M46" s="186"/>
      <c r="N46" s="258"/>
      <c r="O46" s="186"/>
      <c r="P46" s="259"/>
      <c r="Q46" s="186"/>
      <c r="R46" s="258"/>
      <c r="S46" s="186"/>
      <c r="T46" s="186"/>
      <c r="U46" s="186"/>
      <c r="V46" s="42"/>
      <c r="W46" s="42"/>
      <c r="X46" s="42"/>
      <c r="Y46" s="42"/>
      <c r="Z46" s="42"/>
    </row>
    <row r="47" spans="2:26" x14ac:dyDescent="0.25">
      <c r="B47" s="310"/>
      <c r="C47" s="311"/>
      <c r="D47" s="55" t="s">
        <v>138</v>
      </c>
      <c r="E47" s="312"/>
      <c r="F47" s="225"/>
      <c r="G47" s="186"/>
      <c r="H47" s="186"/>
      <c r="I47" s="186"/>
      <c r="J47" s="258"/>
      <c r="K47" s="186"/>
      <c r="L47" s="186"/>
      <c r="M47" s="186"/>
      <c r="N47" s="258"/>
      <c r="O47" s="186"/>
      <c r="P47" s="259"/>
      <c r="Q47" s="186"/>
      <c r="R47" s="258"/>
      <c r="S47" s="186"/>
      <c r="T47" s="186"/>
      <c r="U47" s="186"/>
      <c r="V47" s="42"/>
      <c r="W47" s="42"/>
      <c r="X47" s="42"/>
      <c r="Y47" s="42"/>
      <c r="Z47" s="42"/>
    </row>
    <row r="48" spans="2:26" x14ac:dyDescent="0.25">
      <c r="B48" s="310">
        <v>18</v>
      </c>
      <c r="C48" s="311" t="s">
        <v>152</v>
      </c>
      <c r="D48" s="55" t="s">
        <v>137</v>
      </c>
      <c r="E48" s="312">
        <v>2048</v>
      </c>
      <c r="F48" s="225"/>
      <c r="G48" s="186"/>
      <c r="H48" s="186"/>
      <c r="I48" s="186"/>
      <c r="J48" s="258"/>
      <c r="K48" s="186"/>
      <c r="L48" s="186"/>
      <c r="M48" s="186"/>
      <c r="N48" s="258"/>
      <c r="O48" s="186"/>
      <c r="P48" s="186"/>
      <c r="Q48" s="186"/>
      <c r="R48" s="258"/>
      <c r="S48" s="259"/>
      <c r="T48" s="186"/>
      <c r="U48" s="186"/>
      <c r="V48" s="42"/>
      <c r="W48" s="42"/>
      <c r="X48" s="42"/>
      <c r="Y48" s="42"/>
      <c r="Z48" s="42"/>
    </row>
    <row r="49" spans="2:26" x14ac:dyDescent="0.25">
      <c r="B49" s="310"/>
      <c r="C49" s="311"/>
      <c r="D49" s="55" t="s">
        <v>138</v>
      </c>
      <c r="E49" s="312"/>
      <c r="F49" s="225"/>
      <c r="G49" s="186"/>
      <c r="H49" s="186"/>
      <c r="I49" s="186"/>
      <c r="J49" s="258"/>
      <c r="K49" s="186"/>
      <c r="L49" s="186"/>
      <c r="M49" s="186"/>
      <c r="N49" s="258"/>
      <c r="O49" s="186"/>
      <c r="P49" s="186"/>
      <c r="Q49" s="186"/>
      <c r="R49" s="258"/>
      <c r="S49" s="259"/>
      <c r="T49" s="186"/>
      <c r="U49" s="186"/>
      <c r="V49" s="42"/>
      <c r="W49" s="42"/>
      <c r="X49" s="42"/>
      <c r="Y49" s="42"/>
      <c r="Z49" s="42"/>
    </row>
    <row r="50" spans="2:26" x14ac:dyDescent="0.25">
      <c r="B50" s="310">
        <v>19</v>
      </c>
      <c r="C50" s="311" t="s">
        <v>155</v>
      </c>
      <c r="D50" s="55" t="s">
        <v>137</v>
      </c>
      <c r="E50" s="312">
        <v>6144</v>
      </c>
      <c r="F50" s="225"/>
      <c r="G50" s="186"/>
      <c r="H50" s="186"/>
      <c r="I50" s="186"/>
      <c r="J50" s="258"/>
      <c r="K50" s="186"/>
      <c r="L50" s="186"/>
      <c r="M50" s="186"/>
      <c r="N50" s="258"/>
      <c r="O50" s="186"/>
      <c r="P50" s="186"/>
      <c r="Q50" s="186"/>
      <c r="R50" s="258"/>
      <c r="S50" s="259"/>
      <c r="T50" s="186"/>
      <c r="U50" s="186"/>
      <c r="V50" s="42"/>
      <c r="W50" s="42"/>
      <c r="X50" s="42"/>
      <c r="Y50" s="42"/>
      <c r="Z50" s="42"/>
    </row>
    <row r="51" spans="2:26" x14ac:dyDescent="0.25">
      <c r="B51" s="310"/>
      <c r="C51" s="311"/>
      <c r="D51" s="55" t="s">
        <v>138</v>
      </c>
      <c r="E51" s="312"/>
      <c r="F51" s="225"/>
      <c r="G51" s="186"/>
      <c r="H51" s="186"/>
      <c r="I51" s="186"/>
      <c r="J51" s="258"/>
      <c r="K51" s="186"/>
      <c r="L51" s="186"/>
      <c r="M51" s="186"/>
      <c r="N51" s="258"/>
      <c r="O51" s="186"/>
      <c r="P51" s="186"/>
      <c r="Q51" s="186"/>
      <c r="R51" s="258"/>
      <c r="S51" s="259"/>
      <c r="T51" s="186"/>
      <c r="U51" s="186"/>
      <c r="V51" s="42"/>
      <c r="W51" s="42"/>
      <c r="X51" s="42"/>
      <c r="Y51" s="42"/>
      <c r="Z51" s="42"/>
    </row>
    <row r="52" spans="2:26" x14ac:dyDescent="0.25">
      <c r="B52" s="310">
        <v>20</v>
      </c>
      <c r="C52" s="311" t="s">
        <v>621</v>
      </c>
      <c r="D52" s="55" t="s">
        <v>137</v>
      </c>
      <c r="E52" s="314">
        <v>6144</v>
      </c>
      <c r="F52" s="226"/>
      <c r="G52" s="186"/>
      <c r="H52" s="186"/>
      <c r="I52" s="186"/>
      <c r="J52" s="258"/>
      <c r="K52" s="186"/>
      <c r="L52" s="186"/>
      <c r="M52" s="186"/>
      <c r="N52" s="258"/>
      <c r="O52" s="186"/>
      <c r="P52" s="186"/>
      <c r="Q52" s="186"/>
      <c r="R52" s="260"/>
      <c r="S52" s="259"/>
      <c r="T52" s="186"/>
      <c r="U52" s="186"/>
    </row>
    <row r="53" spans="2:26" x14ac:dyDescent="0.25">
      <c r="B53" s="310"/>
      <c r="C53" s="311"/>
      <c r="D53" s="55" t="s">
        <v>138</v>
      </c>
      <c r="E53" s="314"/>
      <c r="F53" s="226"/>
      <c r="G53" s="186"/>
      <c r="H53" s="186"/>
      <c r="I53" s="186"/>
      <c r="J53" s="258"/>
      <c r="K53" s="186"/>
      <c r="L53" s="186"/>
      <c r="M53" s="186"/>
      <c r="N53" s="258"/>
      <c r="O53" s="186"/>
      <c r="P53" s="186"/>
      <c r="Q53" s="186"/>
      <c r="R53" s="260"/>
      <c r="S53" s="259"/>
      <c r="T53" s="186"/>
      <c r="U53" s="186"/>
    </row>
    <row r="54" spans="2:26" x14ac:dyDescent="0.25">
      <c r="B54" s="310">
        <v>21</v>
      </c>
      <c r="C54" s="311" t="s">
        <v>145</v>
      </c>
      <c r="D54" s="55" t="s">
        <v>137</v>
      </c>
      <c r="E54" s="312">
        <v>6144</v>
      </c>
      <c r="F54" s="225"/>
      <c r="G54" s="186"/>
      <c r="H54" s="186"/>
      <c r="I54" s="186"/>
      <c r="J54" s="258"/>
      <c r="K54" s="186"/>
      <c r="L54" s="186"/>
      <c r="M54" s="186"/>
      <c r="N54" s="258"/>
      <c r="O54" s="186"/>
      <c r="P54" s="259"/>
      <c r="Q54" s="186"/>
      <c r="R54" s="258"/>
      <c r="S54" s="186"/>
      <c r="T54" s="186"/>
      <c r="U54" s="186"/>
      <c r="V54" s="42"/>
      <c r="W54" s="42"/>
      <c r="X54" s="42"/>
      <c r="Y54" s="42"/>
      <c r="Z54" s="42"/>
    </row>
    <row r="55" spans="2:26" x14ac:dyDescent="0.25">
      <c r="B55" s="310"/>
      <c r="C55" s="311"/>
      <c r="D55" s="55" t="s">
        <v>138</v>
      </c>
      <c r="E55" s="312"/>
      <c r="F55" s="225"/>
      <c r="G55" s="186"/>
      <c r="H55" s="186"/>
      <c r="I55" s="186"/>
      <c r="J55" s="258"/>
      <c r="K55" s="186"/>
      <c r="L55" s="186"/>
      <c r="M55" s="186"/>
      <c r="N55" s="258"/>
      <c r="O55" s="186"/>
      <c r="P55" s="259"/>
      <c r="Q55" s="186"/>
      <c r="R55" s="258"/>
      <c r="S55" s="186"/>
      <c r="T55" s="186"/>
      <c r="U55" s="186"/>
      <c r="V55" s="42"/>
      <c r="W55" s="42"/>
      <c r="X55" s="42"/>
      <c r="Y55" s="42"/>
      <c r="Z55" s="42"/>
    </row>
    <row r="56" spans="2:26" x14ac:dyDescent="0.25">
      <c r="B56" s="310">
        <v>22</v>
      </c>
      <c r="C56" s="311" t="s">
        <v>623</v>
      </c>
      <c r="D56" s="55" t="s">
        <v>137</v>
      </c>
      <c r="E56" s="312">
        <v>6144</v>
      </c>
      <c r="F56" s="225"/>
      <c r="G56" s="186"/>
      <c r="H56" s="186"/>
      <c r="I56" s="186"/>
      <c r="J56" s="258"/>
      <c r="K56" s="186"/>
      <c r="L56" s="186"/>
      <c r="M56" s="186"/>
      <c r="N56" s="258"/>
      <c r="O56" s="186"/>
      <c r="P56" s="186"/>
      <c r="Q56" s="186"/>
      <c r="R56" s="258"/>
      <c r="S56" s="259"/>
      <c r="T56" s="186"/>
      <c r="U56" s="186"/>
      <c r="V56" s="42"/>
      <c r="W56" s="42"/>
      <c r="X56" s="42"/>
      <c r="Y56" s="42"/>
      <c r="Z56" s="42"/>
    </row>
    <row r="57" spans="2:26" x14ac:dyDescent="0.25">
      <c r="B57" s="310"/>
      <c r="C57" s="311"/>
      <c r="D57" s="55" t="s">
        <v>138</v>
      </c>
      <c r="E57" s="312"/>
      <c r="F57" s="225"/>
      <c r="G57" s="186"/>
      <c r="H57" s="186"/>
      <c r="I57" s="186"/>
      <c r="J57" s="258"/>
      <c r="K57" s="186"/>
      <c r="L57" s="186"/>
      <c r="M57" s="186"/>
      <c r="N57" s="258"/>
      <c r="O57" s="186"/>
      <c r="P57" s="186"/>
      <c r="Q57" s="186"/>
      <c r="R57" s="258"/>
      <c r="S57" s="259"/>
      <c r="T57" s="186"/>
      <c r="U57" s="186"/>
      <c r="V57" s="42"/>
      <c r="W57" s="42"/>
      <c r="X57" s="42"/>
      <c r="Y57" s="42"/>
      <c r="Z57" s="42"/>
    </row>
    <row r="58" spans="2:26" x14ac:dyDescent="0.25">
      <c r="B58" s="310">
        <v>23</v>
      </c>
      <c r="C58" s="311" t="s">
        <v>120</v>
      </c>
      <c r="D58" s="55" t="s">
        <v>137</v>
      </c>
      <c r="E58" s="312">
        <v>51200</v>
      </c>
      <c r="F58" s="225"/>
      <c r="G58" s="186"/>
      <c r="H58" s="186"/>
      <c r="I58" s="186"/>
      <c r="J58" s="258"/>
      <c r="K58" s="186"/>
      <c r="L58" s="186"/>
      <c r="M58" s="186"/>
      <c r="N58" s="258"/>
      <c r="O58" s="186"/>
      <c r="P58" s="186"/>
      <c r="Q58" s="186"/>
      <c r="R58" s="258"/>
      <c r="S58" s="186"/>
      <c r="T58" s="186"/>
      <c r="U58" s="186"/>
      <c r="V58" s="42"/>
      <c r="W58" s="42"/>
      <c r="X58" s="42"/>
      <c r="Y58" s="42"/>
      <c r="Z58" s="42"/>
    </row>
    <row r="59" spans="2:26" x14ac:dyDescent="0.25">
      <c r="B59" s="310"/>
      <c r="C59" s="311"/>
      <c r="D59" s="55" t="s">
        <v>138</v>
      </c>
      <c r="E59" s="312"/>
      <c r="F59" s="225"/>
      <c r="G59" s="186"/>
      <c r="H59" s="186"/>
      <c r="I59" s="186"/>
      <c r="J59" s="258"/>
      <c r="K59" s="186"/>
      <c r="L59" s="186"/>
      <c r="M59" s="186"/>
      <c r="N59" s="258"/>
      <c r="O59" s="186"/>
      <c r="P59" s="186"/>
      <c r="Q59" s="186"/>
      <c r="R59" s="258"/>
      <c r="S59" s="186"/>
      <c r="T59" s="186"/>
      <c r="U59" s="186"/>
      <c r="V59" s="42"/>
      <c r="W59" s="42"/>
      <c r="X59" s="42"/>
      <c r="Y59" s="42"/>
      <c r="Z59" s="42"/>
    </row>
    <row r="60" spans="2:26" x14ac:dyDescent="0.25">
      <c r="B60" s="195"/>
      <c r="C60" s="227"/>
      <c r="D60" s="195"/>
      <c r="E60" s="226"/>
      <c r="F60" s="226"/>
      <c r="G60" s="226"/>
      <c r="H60" s="226"/>
      <c r="I60" s="226"/>
      <c r="J60" s="226"/>
      <c r="K60" s="195"/>
      <c r="L60" s="195"/>
      <c r="M60" s="195"/>
      <c r="N60" s="195"/>
      <c r="O60" s="195"/>
      <c r="P60" s="195"/>
      <c r="Q60" s="195"/>
      <c r="R60" s="195"/>
      <c r="S60" s="195"/>
      <c r="T60" s="195"/>
      <c r="U60" s="195"/>
    </row>
    <row r="61" spans="2:26" x14ac:dyDescent="0.25">
      <c r="B61" s="195"/>
      <c r="C61" s="227"/>
      <c r="D61" s="195"/>
      <c r="E61" s="226"/>
      <c r="F61" s="226"/>
      <c r="G61" s="226"/>
      <c r="H61" s="226"/>
      <c r="I61" s="226"/>
      <c r="J61" s="226"/>
      <c r="K61" s="195"/>
      <c r="L61" s="195"/>
      <c r="M61" s="195"/>
      <c r="N61" s="195"/>
      <c r="O61" s="195"/>
      <c r="P61" s="195"/>
      <c r="Q61" s="195"/>
      <c r="R61" s="195"/>
      <c r="S61" s="195"/>
      <c r="T61" s="195"/>
      <c r="U61" s="195"/>
    </row>
    <row r="62" spans="2:26" x14ac:dyDescent="0.25">
      <c r="B62" s="166"/>
      <c r="C62" s="167"/>
      <c r="D62" s="167"/>
      <c r="E62" s="167"/>
      <c r="F62" s="168"/>
      <c r="G62" s="308" t="s">
        <v>616</v>
      </c>
      <c r="H62" s="308"/>
      <c r="I62" s="308"/>
      <c r="J62" s="308"/>
      <c r="K62" s="308"/>
      <c r="L62" s="308"/>
      <c r="M62" s="308"/>
      <c r="N62" s="308"/>
      <c r="O62" s="308"/>
      <c r="P62" s="308"/>
      <c r="Q62" s="308"/>
      <c r="R62" s="308"/>
      <c r="S62" s="308"/>
      <c r="T62" s="308"/>
      <c r="U62" s="309"/>
    </row>
    <row r="63" spans="2:26" x14ac:dyDescent="0.25">
      <c r="B63" s="303" t="s">
        <v>98</v>
      </c>
      <c r="C63" s="304" t="s">
        <v>127</v>
      </c>
      <c r="D63" s="303" t="s">
        <v>128</v>
      </c>
      <c r="E63" s="305" t="s">
        <v>100</v>
      </c>
      <c r="F63" s="140"/>
      <c r="G63" s="306" t="s">
        <v>129</v>
      </c>
      <c r="H63" s="307"/>
      <c r="I63" s="307"/>
      <c r="J63" s="140"/>
      <c r="K63" s="306" t="s">
        <v>130</v>
      </c>
      <c r="L63" s="307"/>
      <c r="M63" s="307"/>
      <c r="N63" s="140"/>
      <c r="O63" s="307" t="s">
        <v>131</v>
      </c>
      <c r="P63" s="307"/>
      <c r="Q63" s="307"/>
      <c r="R63" s="140"/>
      <c r="S63" s="307" t="s">
        <v>132</v>
      </c>
      <c r="T63" s="307"/>
      <c r="U63" s="307"/>
    </row>
    <row r="64" spans="2:26" x14ac:dyDescent="0.25">
      <c r="B64" s="303"/>
      <c r="C64" s="304"/>
      <c r="D64" s="303"/>
      <c r="E64" s="305"/>
      <c r="F64" s="141"/>
      <c r="G64" s="123" t="s">
        <v>133</v>
      </c>
      <c r="H64" s="123" t="s">
        <v>134</v>
      </c>
      <c r="I64" s="123" t="s">
        <v>135</v>
      </c>
      <c r="J64" s="141"/>
      <c r="K64" s="123" t="s">
        <v>133</v>
      </c>
      <c r="L64" s="82" t="s">
        <v>134</v>
      </c>
      <c r="M64" s="82" t="s">
        <v>135</v>
      </c>
      <c r="N64" s="141"/>
      <c r="O64" s="82" t="s">
        <v>133</v>
      </c>
      <c r="P64" s="82" t="s">
        <v>134</v>
      </c>
      <c r="Q64" s="82" t="s">
        <v>135</v>
      </c>
      <c r="R64" s="141"/>
      <c r="S64" s="82" t="s">
        <v>133</v>
      </c>
      <c r="T64" s="82" t="s">
        <v>134</v>
      </c>
      <c r="U64" s="82" t="s">
        <v>135</v>
      </c>
    </row>
    <row r="65" spans="2:26" x14ac:dyDescent="0.25">
      <c r="B65" s="310">
        <v>1</v>
      </c>
      <c r="C65" s="311" t="s">
        <v>617</v>
      </c>
      <c r="D65" s="55" t="s">
        <v>137</v>
      </c>
      <c r="E65" s="314">
        <v>6144</v>
      </c>
      <c r="F65" s="226"/>
      <c r="G65" s="186"/>
      <c r="H65" s="186"/>
      <c r="I65" s="186"/>
      <c r="J65" s="258"/>
      <c r="K65" s="186"/>
      <c r="L65" s="186"/>
      <c r="M65" s="186"/>
      <c r="N65" s="258"/>
      <c r="O65" s="186"/>
      <c r="P65" s="186"/>
      <c r="Q65" s="186"/>
      <c r="R65" s="258"/>
      <c r="S65" s="259"/>
      <c r="T65" s="186"/>
      <c r="U65" s="186"/>
    </row>
    <row r="66" spans="2:26" x14ac:dyDescent="0.25">
      <c r="B66" s="310"/>
      <c r="C66" s="311"/>
      <c r="D66" s="55" t="s">
        <v>138</v>
      </c>
      <c r="E66" s="314"/>
      <c r="F66" s="226"/>
      <c r="G66" s="186"/>
      <c r="H66" s="186"/>
      <c r="I66" s="186"/>
      <c r="J66" s="258"/>
      <c r="K66" s="186"/>
      <c r="L66" s="186"/>
      <c r="M66" s="186"/>
      <c r="N66" s="258"/>
      <c r="O66" s="186"/>
      <c r="P66" s="186"/>
      <c r="Q66" s="186"/>
      <c r="R66" s="258"/>
      <c r="S66" s="259"/>
      <c r="T66" s="186"/>
      <c r="U66" s="186"/>
    </row>
    <row r="67" spans="2:26" x14ac:dyDescent="0.25">
      <c r="B67" s="310">
        <v>2</v>
      </c>
      <c r="C67" s="311" t="s">
        <v>176</v>
      </c>
      <c r="D67" s="55" t="s">
        <v>137</v>
      </c>
      <c r="E67" s="314">
        <v>2048</v>
      </c>
      <c r="F67" s="226"/>
      <c r="G67" s="186"/>
      <c r="H67" s="186"/>
      <c r="I67" s="186"/>
      <c r="J67" s="258"/>
      <c r="K67" s="186"/>
      <c r="L67" s="186"/>
      <c r="M67" s="186"/>
      <c r="N67" s="258"/>
      <c r="O67" s="186"/>
      <c r="P67" s="186"/>
      <c r="Q67" s="186"/>
      <c r="R67" s="258"/>
      <c r="S67" s="259"/>
      <c r="T67" s="186"/>
      <c r="U67" s="186"/>
    </row>
    <row r="68" spans="2:26" x14ac:dyDescent="0.25">
      <c r="B68" s="310"/>
      <c r="C68" s="311"/>
      <c r="D68" s="55" t="s">
        <v>138</v>
      </c>
      <c r="E68" s="314"/>
      <c r="F68" s="226"/>
      <c r="G68" s="186"/>
      <c r="H68" s="186"/>
      <c r="I68" s="186"/>
      <c r="J68" s="258"/>
      <c r="K68" s="186"/>
      <c r="L68" s="186"/>
      <c r="M68" s="186"/>
      <c r="N68" s="258"/>
      <c r="O68" s="186"/>
      <c r="P68" s="186"/>
      <c r="Q68" s="186"/>
      <c r="R68" s="258"/>
      <c r="S68" s="259"/>
      <c r="T68" s="186"/>
      <c r="U68" s="186"/>
    </row>
    <row r="69" spans="2:26" x14ac:dyDescent="0.25">
      <c r="B69" s="310">
        <v>3</v>
      </c>
      <c r="C69" s="311" t="s">
        <v>169</v>
      </c>
      <c r="D69" s="55" t="s">
        <v>137</v>
      </c>
      <c r="E69" s="312">
        <v>10240</v>
      </c>
      <c r="F69" s="225"/>
      <c r="G69" s="186"/>
      <c r="H69" s="186"/>
      <c r="I69" s="186"/>
      <c r="J69" s="258"/>
      <c r="K69" s="186"/>
      <c r="L69" s="186"/>
      <c r="M69" s="186"/>
      <c r="N69" s="258"/>
      <c r="O69" s="186"/>
      <c r="P69" s="186"/>
      <c r="Q69" s="186"/>
      <c r="R69" s="258"/>
      <c r="S69" s="186"/>
      <c r="T69" s="186"/>
      <c r="U69" s="186"/>
      <c r="V69" s="42"/>
      <c r="W69" s="42"/>
      <c r="X69" s="42"/>
      <c r="Y69" s="42"/>
      <c r="Z69" s="42"/>
    </row>
    <row r="70" spans="2:26" x14ac:dyDescent="0.25">
      <c r="B70" s="310"/>
      <c r="C70" s="311"/>
      <c r="D70" s="55" t="s">
        <v>138</v>
      </c>
      <c r="E70" s="312"/>
      <c r="F70" s="225"/>
      <c r="G70" s="186"/>
      <c r="H70" s="186"/>
      <c r="I70" s="186"/>
      <c r="J70" s="258"/>
      <c r="K70" s="186"/>
      <c r="L70" s="186"/>
      <c r="M70" s="186"/>
      <c r="N70" s="258"/>
      <c r="O70" s="186"/>
      <c r="P70" s="186"/>
      <c r="Q70" s="186"/>
      <c r="R70" s="258"/>
      <c r="S70" s="186"/>
      <c r="T70" s="186"/>
      <c r="U70" s="186"/>
      <c r="V70" s="42"/>
      <c r="W70" s="42"/>
      <c r="X70" s="42"/>
      <c r="Y70" s="42"/>
      <c r="Z70" s="42"/>
    </row>
    <row r="71" spans="2:26" x14ac:dyDescent="0.25">
      <c r="B71" s="310">
        <v>4</v>
      </c>
      <c r="C71" s="311" t="s">
        <v>170</v>
      </c>
      <c r="D71" s="55" t="s">
        <v>137</v>
      </c>
      <c r="E71" s="312">
        <v>6144</v>
      </c>
      <c r="F71" s="225"/>
      <c r="G71" s="186"/>
      <c r="H71" s="186"/>
      <c r="I71" s="186"/>
      <c r="J71" s="258"/>
      <c r="K71" s="186"/>
      <c r="L71" s="186"/>
      <c r="M71" s="186"/>
      <c r="N71" s="258"/>
      <c r="O71" s="186"/>
      <c r="P71" s="186"/>
      <c r="Q71" s="186"/>
      <c r="R71" s="258"/>
      <c r="S71" s="186"/>
      <c r="T71" s="259"/>
      <c r="U71" s="186"/>
      <c r="V71" s="42"/>
      <c r="W71" s="42"/>
      <c r="X71" s="42"/>
      <c r="Y71" s="42"/>
      <c r="Z71" s="42"/>
    </row>
    <row r="72" spans="2:26" x14ac:dyDescent="0.25">
      <c r="B72" s="310"/>
      <c r="C72" s="311"/>
      <c r="D72" s="55" t="s">
        <v>138</v>
      </c>
      <c r="E72" s="312"/>
      <c r="F72" s="225"/>
      <c r="G72" s="186"/>
      <c r="H72" s="186"/>
      <c r="I72" s="186"/>
      <c r="J72" s="258"/>
      <c r="K72" s="186"/>
      <c r="L72" s="186"/>
      <c r="M72" s="186"/>
      <c r="N72" s="258"/>
      <c r="O72" s="186"/>
      <c r="P72" s="186"/>
      <c r="Q72" s="186"/>
      <c r="R72" s="258"/>
      <c r="S72" s="186"/>
      <c r="T72" s="259"/>
      <c r="U72" s="186"/>
      <c r="V72" s="42"/>
      <c r="W72" s="42"/>
      <c r="X72" s="42"/>
      <c r="Y72" s="42"/>
      <c r="Z72" s="42"/>
    </row>
    <row r="73" spans="2:26" x14ac:dyDescent="0.25">
      <c r="B73" s="310">
        <v>5</v>
      </c>
      <c r="C73" s="311" t="s">
        <v>157</v>
      </c>
      <c r="D73" s="55" t="s">
        <v>137</v>
      </c>
      <c r="E73" s="312">
        <v>6144</v>
      </c>
      <c r="F73" s="225"/>
      <c r="G73" s="186"/>
      <c r="H73" s="186"/>
      <c r="I73" s="186"/>
      <c r="J73" s="258"/>
      <c r="K73" s="186"/>
      <c r="L73" s="186"/>
      <c r="M73" s="186"/>
      <c r="N73" s="258"/>
      <c r="O73" s="186"/>
      <c r="P73" s="186"/>
      <c r="Q73" s="186"/>
      <c r="R73" s="258"/>
      <c r="S73" s="186"/>
      <c r="T73" s="186"/>
      <c r="U73" s="186"/>
      <c r="V73" s="42"/>
      <c r="W73" s="42"/>
      <c r="X73" s="42"/>
      <c r="Y73" s="42"/>
      <c r="Z73" s="42"/>
    </row>
    <row r="74" spans="2:26" x14ac:dyDescent="0.25">
      <c r="B74" s="310"/>
      <c r="C74" s="311"/>
      <c r="D74" s="55" t="s">
        <v>138</v>
      </c>
      <c r="E74" s="312"/>
      <c r="F74" s="225"/>
      <c r="G74" s="186"/>
      <c r="H74" s="186"/>
      <c r="I74" s="186"/>
      <c r="J74" s="258"/>
      <c r="K74" s="186"/>
      <c r="L74" s="186"/>
      <c r="M74" s="186"/>
      <c r="N74" s="258"/>
      <c r="O74" s="186"/>
      <c r="P74" s="186"/>
      <c r="Q74" s="186"/>
      <c r="R74" s="258"/>
      <c r="S74" s="186"/>
      <c r="T74" s="186"/>
      <c r="U74" s="186"/>
      <c r="V74" s="42"/>
      <c r="W74" s="42"/>
      <c r="X74" s="42"/>
      <c r="Y74" s="42"/>
      <c r="Z74" s="42"/>
    </row>
    <row r="75" spans="2:26" x14ac:dyDescent="0.25">
      <c r="B75" s="310">
        <v>6</v>
      </c>
      <c r="C75" s="311" t="s">
        <v>175</v>
      </c>
      <c r="D75" s="55" t="s">
        <v>137</v>
      </c>
      <c r="E75" s="312">
        <v>6144</v>
      </c>
      <c r="F75" s="225"/>
      <c r="G75" s="186"/>
      <c r="H75" s="186"/>
      <c r="I75" s="186"/>
      <c r="J75" s="258"/>
      <c r="K75" s="186"/>
      <c r="L75" s="186"/>
      <c r="M75" s="186"/>
      <c r="N75" s="258"/>
      <c r="O75" s="186"/>
      <c r="P75" s="186"/>
      <c r="Q75" s="186"/>
      <c r="R75" s="258"/>
      <c r="S75" s="186"/>
      <c r="T75" s="259"/>
      <c r="U75" s="186"/>
      <c r="V75" s="42"/>
      <c r="W75" s="42"/>
      <c r="X75" s="42"/>
      <c r="Y75" s="42"/>
      <c r="Z75" s="42"/>
    </row>
    <row r="76" spans="2:26" x14ac:dyDescent="0.25">
      <c r="B76" s="310"/>
      <c r="C76" s="311"/>
      <c r="D76" s="55" t="s">
        <v>138</v>
      </c>
      <c r="E76" s="312"/>
      <c r="F76" s="225"/>
      <c r="G76" s="186"/>
      <c r="H76" s="186"/>
      <c r="I76" s="186"/>
      <c r="J76" s="258"/>
      <c r="K76" s="186"/>
      <c r="L76" s="186"/>
      <c r="M76" s="186"/>
      <c r="N76" s="258"/>
      <c r="O76" s="186"/>
      <c r="P76" s="186"/>
      <c r="Q76" s="186"/>
      <c r="R76" s="258"/>
      <c r="S76" s="186"/>
      <c r="T76" s="259"/>
      <c r="U76" s="186"/>
      <c r="V76" s="42"/>
      <c r="W76" s="42"/>
      <c r="X76" s="42"/>
      <c r="Y76" s="42"/>
      <c r="Z76" s="42"/>
    </row>
    <row r="77" spans="2:26" x14ac:dyDescent="0.25">
      <c r="B77" s="310">
        <v>7</v>
      </c>
      <c r="C77" s="311" t="s">
        <v>166</v>
      </c>
      <c r="D77" s="55" t="s">
        <v>137</v>
      </c>
      <c r="E77" s="312">
        <v>6144</v>
      </c>
      <c r="F77" s="225"/>
      <c r="G77" s="186"/>
      <c r="H77" s="186"/>
      <c r="I77" s="186"/>
      <c r="J77" s="258"/>
      <c r="K77" s="186"/>
      <c r="L77" s="186"/>
      <c r="M77" s="186"/>
      <c r="N77" s="258"/>
      <c r="O77" s="186"/>
      <c r="P77" s="186"/>
      <c r="Q77" s="186"/>
      <c r="R77" s="258"/>
      <c r="S77" s="259"/>
      <c r="T77" s="186"/>
      <c r="U77" s="186"/>
      <c r="V77" s="42"/>
      <c r="W77" s="42"/>
      <c r="X77" s="42"/>
      <c r="Y77" s="42"/>
      <c r="Z77" s="42"/>
    </row>
    <row r="78" spans="2:26" x14ac:dyDescent="0.25">
      <c r="B78" s="310"/>
      <c r="C78" s="311"/>
      <c r="D78" s="55" t="s">
        <v>138</v>
      </c>
      <c r="E78" s="312"/>
      <c r="F78" s="225"/>
      <c r="G78" s="186"/>
      <c r="H78" s="186"/>
      <c r="I78" s="186"/>
      <c r="J78" s="258"/>
      <c r="K78" s="186"/>
      <c r="L78" s="186"/>
      <c r="M78" s="186"/>
      <c r="N78" s="258"/>
      <c r="O78" s="186"/>
      <c r="P78" s="186"/>
      <c r="Q78" s="186"/>
      <c r="R78" s="258"/>
      <c r="S78" s="259"/>
      <c r="T78" s="186"/>
      <c r="U78" s="186"/>
      <c r="V78" s="42"/>
      <c r="W78" s="42"/>
      <c r="X78" s="42"/>
      <c r="Y78" s="42"/>
      <c r="Z78" s="42"/>
    </row>
    <row r="79" spans="2:26" x14ac:dyDescent="0.25">
      <c r="B79" s="310">
        <v>8</v>
      </c>
      <c r="C79" s="311" t="s">
        <v>622</v>
      </c>
      <c r="D79" s="55" t="s">
        <v>137</v>
      </c>
      <c r="E79" s="314">
        <v>6144</v>
      </c>
      <c r="F79" s="228"/>
      <c r="G79" s="187"/>
      <c r="H79" s="187"/>
      <c r="I79" s="187"/>
      <c r="J79" s="258"/>
      <c r="K79" s="187"/>
      <c r="L79" s="187"/>
      <c r="M79" s="187"/>
      <c r="N79" s="258"/>
      <c r="O79" s="187"/>
      <c r="P79" s="187"/>
      <c r="Q79" s="187"/>
      <c r="R79" s="261"/>
      <c r="S79" s="259"/>
      <c r="T79" s="187"/>
      <c r="U79" s="187"/>
      <c r="V79" s="42"/>
      <c r="W79" s="42"/>
      <c r="X79" s="42"/>
      <c r="Y79" s="42"/>
      <c r="Z79" s="42"/>
    </row>
    <row r="80" spans="2:26" x14ac:dyDescent="0.25">
      <c r="B80" s="310"/>
      <c r="C80" s="311"/>
      <c r="D80" s="55" t="s">
        <v>138</v>
      </c>
      <c r="E80" s="314"/>
      <c r="F80" s="228"/>
      <c r="G80" s="186"/>
      <c r="H80" s="186"/>
      <c r="I80" s="186"/>
      <c r="J80" s="258"/>
      <c r="K80" s="186"/>
      <c r="L80" s="186"/>
      <c r="M80" s="186"/>
      <c r="N80" s="258"/>
      <c r="O80" s="186"/>
      <c r="P80" s="186"/>
      <c r="Q80" s="186"/>
      <c r="R80" s="261"/>
      <c r="S80" s="259"/>
      <c r="T80" s="187"/>
      <c r="U80" s="187"/>
      <c r="V80" s="42"/>
      <c r="W80" s="42"/>
      <c r="X80" s="42"/>
      <c r="Y80" s="42"/>
      <c r="Z80" s="42"/>
    </row>
    <row r="81" spans="2:26" x14ac:dyDescent="0.25">
      <c r="B81" s="310">
        <v>9</v>
      </c>
      <c r="C81" s="311" t="s">
        <v>172</v>
      </c>
      <c r="D81" s="55" t="s">
        <v>137</v>
      </c>
      <c r="E81" s="312">
        <v>6144</v>
      </c>
      <c r="F81" s="225"/>
      <c r="G81" s="186"/>
      <c r="H81" s="186"/>
      <c r="I81" s="186"/>
      <c r="J81" s="258"/>
      <c r="K81" s="186"/>
      <c r="L81" s="186"/>
      <c r="M81" s="186"/>
      <c r="N81" s="258"/>
      <c r="O81" s="186"/>
      <c r="P81" s="186"/>
      <c r="Q81" s="186"/>
      <c r="R81" s="258"/>
      <c r="S81" s="259"/>
      <c r="T81" s="186"/>
      <c r="U81" s="186"/>
      <c r="V81" s="42"/>
      <c r="W81" s="42"/>
      <c r="X81" s="42"/>
      <c r="Y81" s="42"/>
      <c r="Z81" s="42"/>
    </row>
    <row r="82" spans="2:26" x14ac:dyDescent="0.25">
      <c r="B82" s="310"/>
      <c r="C82" s="311"/>
      <c r="D82" s="55" t="s">
        <v>138</v>
      </c>
      <c r="E82" s="312"/>
      <c r="F82" s="225"/>
      <c r="G82" s="186"/>
      <c r="H82" s="186"/>
      <c r="I82" s="186"/>
      <c r="J82" s="258"/>
      <c r="K82" s="186"/>
      <c r="L82" s="186"/>
      <c r="M82" s="186"/>
      <c r="N82" s="258"/>
      <c r="O82" s="186"/>
      <c r="P82" s="186"/>
      <c r="Q82" s="186"/>
      <c r="R82" s="258"/>
      <c r="S82" s="259"/>
      <c r="T82" s="186"/>
      <c r="U82" s="186"/>
      <c r="V82" s="42"/>
      <c r="W82" s="42"/>
      <c r="X82" s="42"/>
      <c r="Y82" s="42"/>
      <c r="Z82" s="42"/>
    </row>
    <row r="83" spans="2:26" x14ac:dyDescent="0.25">
      <c r="B83" s="310">
        <v>10</v>
      </c>
      <c r="C83" s="311" t="s">
        <v>173</v>
      </c>
      <c r="D83" s="55" t="s">
        <v>137</v>
      </c>
      <c r="E83" s="312">
        <v>6144</v>
      </c>
      <c r="F83" s="225"/>
      <c r="G83" s="186"/>
      <c r="H83" s="186"/>
      <c r="I83" s="186"/>
      <c r="J83" s="258"/>
      <c r="K83" s="186"/>
      <c r="L83" s="186"/>
      <c r="M83" s="186"/>
      <c r="N83" s="258"/>
      <c r="O83" s="186"/>
      <c r="P83" s="186"/>
      <c r="Q83" s="186"/>
      <c r="R83" s="258"/>
      <c r="S83" s="259"/>
      <c r="T83" s="186"/>
      <c r="U83" s="186"/>
      <c r="V83" s="42"/>
      <c r="W83" s="42"/>
      <c r="X83" s="42"/>
      <c r="Y83" s="42"/>
      <c r="Z83" s="42"/>
    </row>
    <row r="84" spans="2:26" x14ac:dyDescent="0.25">
      <c r="B84" s="310"/>
      <c r="C84" s="311"/>
      <c r="D84" s="55" t="s">
        <v>138</v>
      </c>
      <c r="E84" s="312"/>
      <c r="F84" s="225"/>
      <c r="G84" s="186"/>
      <c r="H84" s="186"/>
      <c r="I84" s="186"/>
      <c r="J84" s="258"/>
      <c r="K84" s="186"/>
      <c r="L84" s="186"/>
      <c r="M84" s="186"/>
      <c r="N84" s="258"/>
      <c r="O84" s="186"/>
      <c r="P84" s="186"/>
      <c r="Q84" s="186"/>
      <c r="R84" s="258"/>
      <c r="S84" s="259"/>
      <c r="T84" s="186"/>
      <c r="U84" s="186"/>
      <c r="V84" s="42"/>
      <c r="W84" s="42"/>
      <c r="X84" s="42"/>
      <c r="Y84" s="42"/>
      <c r="Z84" s="42"/>
    </row>
    <row r="85" spans="2:26" x14ac:dyDescent="0.25">
      <c r="B85" s="310">
        <v>11</v>
      </c>
      <c r="C85" s="311" t="s">
        <v>174</v>
      </c>
      <c r="D85" s="55" t="s">
        <v>137</v>
      </c>
      <c r="E85" s="312">
        <v>6144</v>
      </c>
      <c r="F85" s="225"/>
      <c r="G85" s="186"/>
      <c r="H85" s="186"/>
      <c r="I85" s="186"/>
      <c r="J85" s="258"/>
      <c r="K85" s="186"/>
      <c r="L85" s="186"/>
      <c r="M85" s="186"/>
      <c r="N85" s="258"/>
      <c r="O85" s="186"/>
      <c r="P85" s="186"/>
      <c r="Q85" s="186"/>
      <c r="R85" s="258"/>
      <c r="S85" s="186"/>
      <c r="T85" s="259"/>
      <c r="U85" s="186"/>
      <c r="V85" s="42"/>
      <c r="W85" s="42"/>
      <c r="X85" s="42"/>
      <c r="Y85" s="42"/>
      <c r="Z85" s="42"/>
    </row>
    <row r="86" spans="2:26" x14ac:dyDescent="0.25">
      <c r="B86" s="310"/>
      <c r="C86" s="311"/>
      <c r="D86" s="55" t="s">
        <v>138</v>
      </c>
      <c r="E86" s="312"/>
      <c r="F86" s="225"/>
      <c r="G86" s="186"/>
      <c r="H86" s="186"/>
      <c r="I86" s="186"/>
      <c r="J86" s="258"/>
      <c r="K86" s="186"/>
      <c r="L86" s="186"/>
      <c r="M86" s="186"/>
      <c r="N86" s="258"/>
      <c r="O86" s="186"/>
      <c r="P86" s="186"/>
      <c r="Q86" s="186"/>
      <c r="R86" s="258"/>
      <c r="S86" s="186"/>
      <c r="T86" s="259"/>
      <c r="U86" s="186"/>
      <c r="V86" s="42"/>
      <c r="W86" s="42"/>
      <c r="X86" s="42"/>
      <c r="Y86" s="42"/>
      <c r="Z86" s="42"/>
    </row>
    <row r="87" spans="2:26" x14ac:dyDescent="0.25">
      <c r="B87" s="229"/>
      <c r="C87" s="230"/>
      <c r="D87" s="42"/>
      <c r="E87" s="231"/>
      <c r="F87" s="228"/>
      <c r="G87" s="231"/>
      <c r="H87" s="231"/>
      <c r="I87" s="231"/>
      <c r="J87" s="231"/>
      <c r="K87" s="231"/>
      <c r="L87" s="231"/>
      <c r="M87" s="231"/>
      <c r="N87" s="231"/>
      <c r="O87" s="231"/>
      <c r="P87" s="231"/>
      <c r="Q87" s="231"/>
      <c r="R87" s="231"/>
      <c r="S87" s="231"/>
      <c r="T87" s="231"/>
      <c r="U87" s="231"/>
      <c r="V87" s="42"/>
      <c r="W87" s="42"/>
      <c r="X87" s="42"/>
      <c r="Y87" s="42"/>
      <c r="Z87" s="42"/>
    </row>
    <row r="88" spans="2:26" x14ac:dyDescent="0.25">
      <c r="B88" s="229"/>
      <c r="C88" s="230"/>
      <c r="D88" s="42"/>
      <c r="E88" s="231"/>
      <c r="F88" s="228"/>
      <c r="G88" s="228"/>
      <c r="H88" s="228"/>
      <c r="I88" s="228"/>
      <c r="J88" s="228"/>
      <c r="K88" s="228"/>
      <c r="L88" s="228"/>
      <c r="M88" s="228"/>
      <c r="N88" s="228"/>
      <c r="O88" s="228"/>
      <c r="P88" s="228"/>
      <c r="Q88" s="228"/>
      <c r="R88" s="228"/>
      <c r="S88" s="228"/>
      <c r="T88" s="228"/>
      <c r="U88" s="228"/>
      <c r="V88" s="42"/>
      <c r="W88" s="42"/>
      <c r="X88" s="42"/>
      <c r="Y88" s="42"/>
      <c r="Z88" s="42"/>
    </row>
    <row r="89" spans="2:26" x14ac:dyDescent="0.25">
      <c r="B89" s="183"/>
      <c r="C89" s="183"/>
      <c r="D89" s="183"/>
      <c r="E89" s="183"/>
      <c r="F89" s="183"/>
      <c r="G89" s="302" t="s">
        <v>618</v>
      </c>
      <c r="H89" s="302"/>
      <c r="I89" s="302"/>
      <c r="J89" s="302"/>
      <c r="K89" s="302"/>
      <c r="L89" s="302"/>
      <c r="M89" s="302"/>
      <c r="N89" s="302"/>
      <c r="O89" s="302"/>
      <c r="P89" s="302"/>
      <c r="Q89" s="302"/>
      <c r="R89" s="302"/>
      <c r="S89" s="302"/>
      <c r="T89" s="302"/>
      <c r="U89" s="302"/>
    </row>
    <row r="90" spans="2:26" x14ac:dyDescent="0.25">
      <c r="B90" s="303" t="s">
        <v>98</v>
      </c>
      <c r="C90" s="304" t="s">
        <v>127</v>
      </c>
      <c r="D90" s="303" t="s">
        <v>128</v>
      </c>
      <c r="E90" s="305" t="s">
        <v>100</v>
      </c>
      <c r="F90" s="140"/>
      <c r="G90" s="306" t="s">
        <v>129</v>
      </c>
      <c r="H90" s="307"/>
      <c r="I90" s="307"/>
      <c r="J90" s="140"/>
      <c r="K90" s="306" t="s">
        <v>130</v>
      </c>
      <c r="L90" s="307"/>
      <c r="M90" s="307"/>
      <c r="N90" s="140"/>
      <c r="O90" s="307" t="s">
        <v>131</v>
      </c>
      <c r="P90" s="307"/>
      <c r="Q90" s="307"/>
      <c r="R90" s="140"/>
      <c r="S90" s="307" t="s">
        <v>132</v>
      </c>
      <c r="T90" s="307"/>
      <c r="U90" s="307"/>
    </row>
    <row r="91" spans="2:26" x14ac:dyDescent="0.25">
      <c r="B91" s="303"/>
      <c r="C91" s="304"/>
      <c r="D91" s="303"/>
      <c r="E91" s="305"/>
      <c r="F91" s="141"/>
      <c r="G91" s="123" t="s">
        <v>133</v>
      </c>
      <c r="H91" s="123" t="s">
        <v>134</v>
      </c>
      <c r="I91" s="123" t="s">
        <v>135</v>
      </c>
      <c r="J91" s="141"/>
      <c r="K91" s="123" t="s">
        <v>133</v>
      </c>
      <c r="L91" s="82" t="s">
        <v>134</v>
      </c>
      <c r="M91" s="82" t="s">
        <v>135</v>
      </c>
      <c r="N91" s="141"/>
      <c r="O91" s="82" t="s">
        <v>133</v>
      </c>
      <c r="P91" s="82" t="s">
        <v>134</v>
      </c>
      <c r="Q91" s="82" t="s">
        <v>135</v>
      </c>
      <c r="R91" s="141"/>
      <c r="S91" s="82" t="s">
        <v>133</v>
      </c>
      <c r="T91" s="82" t="s">
        <v>134</v>
      </c>
      <c r="U91" s="82" t="s">
        <v>135</v>
      </c>
    </row>
    <row r="92" spans="2:26" x14ac:dyDescent="0.25">
      <c r="B92" s="310">
        <v>1</v>
      </c>
      <c r="C92" s="311" t="s">
        <v>171</v>
      </c>
      <c r="D92" s="55" t="s">
        <v>137</v>
      </c>
      <c r="E92" s="312">
        <v>10240</v>
      </c>
      <c r="F92" s="225"/>
      <c r="G92" s="186"/>
      <c r="H92" s="259"/>
      <c r="I92" s="186"/>
      <c r="J92" s="258"/>
      <c r="K92" s="186"/>
      <c r="L92" s="259"/>
      <c r="M92" s="186"/>
      <c r="N92" s="258"/>
      <c r="O92" s="186"/>
      <c r="P92" s="259"/>
      <c r="Q92" s="186"/>
      <c r="R92" s="258"/>
      <c r="S92" s="186"/>
      <c r="T92" s="186"/>
      <c r="U92" s="186"/>
      <c r="V92" s="42"/>
      <c r="W92" s="42"/>
      <c r="X92" s="42"/>
      <c r="Y92" s="42"/>
      <c r="Z92" s="42"/>
    </row>
    <row r="93" spans="2:26" x14ac:dyDescent="0.25">
      <c r="B93" s="310"/>
      <c r="C93" s="311"/>
      <c r="D93" s="55" t="s">
        <v>138</v>
      </c>
      <c r="E93" s="312"/>
      <c r="F93" s="225"/>
      <c r="G93" s="186"/>
      <c r="H93" s="259"/>
      <c r="I93" s="186"/>
      <c r="J93" s="258"/>
      <c r="K93" s="186"/>
      <c r="L93" s="259"/>
      <c r="M93" s="186"/>
      <c r="N93" s="258"/>
      <c r="O93" s="186"/>
      <c r="P93" s="259"/>
      <c r="Q93" s="186"/>
      <c r="R93" s="258"/>
      <c r="S93" s="186"/>
      <c r="T93" s="186"/>
      <c r="U93" s="186"/>
      <c r="V93" s="42"/>
      <c r="W93" s="42"/>
      <c r="X93" s="42"/>
      <c r="Y93" s="42"/>
      <c r="Z93" s="42"/>
    </row>
    <row r="94" spans="2:26" x14ac:dyDescent="0.25">
      <c r="B94" s="310">
        <v>2</v>
      </c>
      <c r="C94" s="315" t="s">
        <v>181</v>
      </c>
      <c r="D94" s="55" t="s">
        <v>137</v>
      </c>
      <c r="E94" s="312">
        <v>6144</v>
      </c>
      <c r="F94" s="225"/>
      <c r="G94" s="186"/>
      <c r="H94" s="186"/>
      <c r="I94" s="186"/>
      <c r="J94" s="258"/>
      <c r="K94" s="186"/>
      <c r="L94" s="186"/>
      <c r="M94" s="186"/>
      <c r="N94" s="258"/>
      <c r="O94" s="186"/>
      <c r="P94" s="186"/>
      <c r="Q94" s="186"/>
      <c r="R94" s="258"/>
      <c r="S94" s="259"/>
      <c r="T94" s="186"/>
      <c r="U94" s="186"/>
      <c r="V94" s="42"/>
      <c r="W94" s="42"/>
      <c r="X94" s="42"/>
      <c r="Y94" s="42"/>
      <c r="Z94" s="42"/>
    </row>
    <row r="95" spans="2:26" x14ac:dyDescent="0.25">
      <c r="B95" s="310"/>
      <c r="C95" s="315"/>
      <c r="D95" s="55" t="s">
        <v>138</v>
      </c>
      <c r="E95" s="312"/>
      <c r="F95" s="225"/>
      <c r="G95" s="186"/>
      <c r="H95" s="186"/>
      <c r="I95" s="186"/>
      <c r="J95" s="258"/>
      <c r="K95" s="186"/>
      <c r="L95" s="186"/>
      <c r="M95" s="186"/>
      <c r="N95" s="258"/>
      <c r="O95" s="186"/>
      <c r="P95" s="186"/>
      <c r="Q95" s="186"/>
      <c r="R95" s="258"/>
      <c r="S95" s="259"/>
      <c r="T95" s="186"/>
      <c r="U95" s="186"/>
      <c r="V95" s="42"/>
      <c r="W95" s="42"/>
      <c r="X95" s="42"/>
      <c r="Y95" s="42"/>
      <c r="Z95" s="42"/>
    </row>
    <row r="96" spans="2:26" x14ac:dyDescent="0.25">
      <c r="B96" s="310">
        <v>3</v>
      </c>
      <c r="C96" s="311" t="s">
        <v>182</v>
      </c>
      <c r="D96" s="55" t="s">
        <v>137</v>
      </c>
      <c r="E96" s="312">
        <v>6144</v>
      </c>
      <c r="F96" s="225"/>
      <c r="G96" s="186"/>
      <c r="H96" s="186"/>
      <c r="I96" s="186"/>
      <c r="J96" s="258"/>
      <c r="K96" s="186"/>
      <c r="L96" s="186"/>
      <c r="M96" s="186"/>
      <c r="N96" s="258"/>
      <c r="O96" s="186"/>
      <c r="P96" s="186"/>
      <c r="Q96" s="186"/>
      <c r="R96" s="258"/>
      <c r="S96" s="259"/>
      <c r="T96" s="186"/>
      <c r="U96" s="186"/>
      <c r="V96" s="42"/>
      <c r="W96" s="42"/>
      <c r="X96" s="42"/>
      <c r="Y96" s="42"/>
      <c r="Z96" s="42"/>
    </row>
    <row r="97" spans="2:26" x14ac:dyDescent="0.25">
      <c r="B97" s="310"/>
      <c r="C97" s="311"/>
      <c r="D97" s="55" t="s">
        <v>138</v>
      </c>
      <c r="E97" s="312"/>
      <c r="F97" s="225"/>
      <c r="G97" s="186"/>
      <c r="H97" s="186"/>
      <c r="I97" s="186"/>
      <c r="J97" s="258"/>
      <c r="K97" s="186"/>
      <c r="L97" s="186"/>
      <c r="M97" s="186"/>
      <c r="N97" s="258"/>
      <c r="O97" s="186"/>
      <c r="P97" s="186"/>
      <c r="Q97" s="186"/>
      <c r="R97" s="258"/>
      <c r="S97" s="259"/>
      <c r="T97" s="186"/>
      <c r="U97" s="186"/>
      <c r="V97" s="42"/>
      <c r="W97" s="42"/>
      <c r="X97" s="42"/>
      <c r="Y97" s="42"/>
      <c r="Z97" s="42"/>
    </row>
    <row r="98" spans="2:26" x14ac:dyDescent="0.25">
      <c r="B98" s="310">
        <v>4</v>
      </c>
      <c r="C98" s="311" t="s">
        <v>185</v>
      </c>
      <c r="D98" s="55" t="s">
        <v>137</v>
      </c>
      <c r="E98" s="312">
        <v>2048</v>
      </c>
      <c r="F98" s="225"/>
      <c r="G98" s="186"/>
      <c r="H98" s="186"/>
      <c r="I98" s="186"/>
      <c r="J98" s="258"/>
      <c r="K98" s="186"/>
      <c r="L98" s="186"/>
      <c r="M98" s="186"/>
      <c r="N98" s="258"/>
      <c r="O98" s="186"/>
      <c r="P98" s="186"/>
      <c r="Q98" s="186"/>
      <c r="R98" s="258"/>
      <c r="S98" s="259"/>
      <c r="T98" s="186"/>
      <c r="U98" s="186"/>
      <c r="V98" s="42"/>
      <c r="W98" s="42"/>
      <c r="X98" s="42"/>
      <c r="Y98" s="42"/>
      <c r="Z98" s="42"/>
    </row>
    <row r="99" spans="2:26" x14ac:dyDescent="0.25">
      <c r="B99" s="310"/>
      <c r="C99" s="311"/>
      <c r="D99" s="55" t="s">
        <v>138</v>
      </c>
      <c r="E99" s="312"/>
      <c r="F99" s="225"/>
      <c r="G99" s="186"/>
      <c r="H99" s="186"/>
      <c r="I99" s="186"/>
      <c r="J99" s="258"/>
      <c r="K99" s="186"/>
      <c r="L99" s="186"/>
      <c r="M99" s="186"/>
      <c r="N99" s="258"/>
      <c r="O99" s="186"/>
      <c r="P99" s="186"/>
      <c r="Q99" s="186"/>
      <c r="R99" s="258"/>
      <c r="S99" s="259"/>
      <c r="T99" s="186"/>
      <c r="U99" s="186"/>
      <c r="V99" s="42"/>
      <c r="W99" s="42"/>
      <c r="X99" s="42"/>
      <c r="Y99" s="42"/>
      <c r="Z99" s="42"/>
    </row>
    <row r="100" spans="2:26" x14ac:dyDescent="0.25">
      <c r="B100" s="310">
        <v>5</v>
      </c>
      <c r="C100" s="311" t="s">
        <v>186</v>
      </c>
      <c r="D100" s="55" t="s">
        <v>137</v>
      </c>
      <c r="E100" s="312">
        <v>10240</v>
      </c>
      <c r="F100" s="225"/>
      <c r="G100" s="186"/>
      <c r="H100" s="186"/>
      <c r="I100" s="186"/>
      <c r="J100" s="258"/>
      <c r="K100" s="186"/>
      <c r="L100" s="186"/>
      <c r="M100" s="186"/>
      <c r="N100" s="258"/>
      <c r="O100" s="186"/>
      <c r="P100" s="186"/>
      <c r="Q100" s="186"/>
      <c r="R100" s="258"/>
      <c r="S100" s="259"/>
      <c r="T100" s="186"/>
      <c r="U100" s="186"/>
      <c r="V100" s="42"/>
      <c r="W100" s="42"/>
      <c r="X100" s="42"/>
      <c r="Y100" s="42"/>
      <c r="Z100" s="42"/>
    </row>
    <row r="101" spans="2:26" x14ac:dyDescent="0.25">
      <c r="B101" s="310"/>
      <c r="C101" s="311"/>
      <c r="D101" s="55" t="s">
        <v>138</v>
      </c>
      <c r="E101" s="312"/>
      <c r="F101" s="225"/>
      <c r="G101" s="186"/>
      <c r="H101" s="186"/>
      <c r="I101" s="186"/>
      <c r="J101" s="258"/>
      <c r="K101" s="186"/>
      <c r="L101" s="186"/>
      <c r="M101" s="186"/>
      <c r="N101" s="258"/>
      <c r="O101" s="186"/>
      <c r="P101" s="186"/>
      <c r="Q101" s="186"/>
      <c r="R101" s="258"/>
      <c r="S101" s="259"/>
      <c r="T101" s="186"/>
      <c r="U101" s="186"/>
      <c r="V101" s="42"/>
      <c r="W101" s="42"/>
      <c r="X101" s="42"/>
      <c r="Y101" s="42"/>
      <c r="Z101" s="42"/>
    </row>
    <row r="102" spans="2:26" x14ac:dyDescent="0.25">
      <c r="B102" s="310">
        <v>6</v>
      </c>
      <c r="C102" s="311" t="s">
        <v>187</v>
      </c>
      <c r="D102" s="55" t="s">
        <v>137</v>
      </c>
      <c r="E102" s="312">
        <v>10240</v>
      </c>
      <c r="F102" s="225"/>
      <c r="G102" s="186"/>
      <c r="H102" s="259"/>
      <c r="I102" s="186"/>
      <c r="J102" s="258"/>
      <c r="K102" s="186"/>
      <c r="L102" s="259"/>
      <c r="M102" s="186"/>
      <c r="N102" s="258"/>
      <c r="O102" s="186"/>
      <c r="P102" s="259"/>
      <c r="Q102" s="186"/>
      <c r="R102" s="258"/>
      <c r="S102" s="186"/>
      <c r="T102" s="186"/>
      <c r="U102" s="186"/>
      <c r="V102" s="42"/>
      <c r="W102" s="42"/>
      <c r="X102" s="42"/>
      <c r="Y102" s="42"/>
      <c r="Z102" s="42"/>
    </row>
    <row r="103" spans="2:26" x14ac:dyDescent="0.25">
      <c r="B103" s="310"/>
      <c r="C103" s="311"/>
      <c r="D103" s="55" t="s">
        <v>138</v>
      </c>
      <c r="E103" s="312"/>
      <c r="F103" s="225"/>
      <c r="G103" s="186"/>
      <c r="H103" s="259"/>
      <c r="I103" s="186"/>
      <c r="J103" s="258"/>
      <c r="K103" s="186"/>
      <c r="L103" s="259"/>
      <c r="M103" s="186"/>
      <c r="N103" s="258"/>
      <c r="O103" s="186"/>
      <c r="P103" s="259"/>
      <c r="Q103" s="186"/>
      <c r="R103" s="258"/>
      <c r="S103" s="186"/>
      <c r="T103" s="186"/>
      <c r="U103" s="186"/>
      <c r="V103" s="42"/>
      <c r="W103" s="42"/>
      <c r="X103" s="42"/>
      <c r="Y103" s="42"/>
      <c r="Z103" s="42"/>
    </row>
    <row r="104" spans="2:26" x14ac:dyDescent="0.25">
      <c r="B104" s="310">
        <v>7</v>
      </c>
      <c r="C104" s="311" t="s">
        <v>188</v>
      </c>
      <c r="D104" s="55" t="s">
        <v>137</v>
      </c>
      <c r="E104" s="312">
        <v>6144</v>
      </c>
      <c r="F104" s="225"/>
      <c r="G104" s="186"/>
      <c r="H104" s="259"/>
      <c r="I104" s="186"/>
      <c r="J104" s="258"/>
      <c r="K104" s="186"/>
      <c r="L104" s="259"/>
      <c r="M104" s="186"/>
      <c r="N104" s="258"/>
      <c r="O104" s="186"/>
      <c r="P104" s="259"/>
      <c r="Q104" s="186"/>
      <c r="R104" s="258"/>
      <c r="S104" s="186"/>
      <c r="T104" s="186"/>
      <c r="U104" s="186"/>
      <c r="V104" s="42"/>
      <c r="W104" s="42"/>
      <c r="X104" s="42"/>
      <c r="Y104" s="42"/>
      <c r="Z104" s="42"/>
    </row>
    <row r="105" spans="2:26" x14ac:dyDescent="0.25">
      <c r="B105" s="310"/>
      <c r="C105" s="311"/>
      <c r="D105" s="55" t="s">
        <v>138</v>
      </c>
      <c r="E105" s="312"/>
      <c r="F105" s="225"/>
      <c r="G105" s="186"/>
      <c r="H105" s="259"/>
      <c r="I105" s="186"/>
      <c r="J105" s="258"/>
      <c r="K105" s="186"/>
      <c r="L105" s="259"/>
      <c r="M105" s="186"/>
      <c r="N105" s="258"/>
      <c r="O105" s="186"/>
      <c r="P105" s="259"/>
      <c r="Q105" s="186"/>
      <c r="R105" s="258"/>
      <c r="S105" s="186"/>
      <c r="T105" s="186"/>
      <c r="U105" s="186"/>
      <c r="V105" s="42"/>
      <c r="W105" s="42"/>
      <c r="X105" s="42"/>
      <c r="Y105" s="42"/>
      <c r="Z105" s="42"/>
    </row>
    <row r="106" spans="2:26" x14ac:dyDescent="0.25">
      <c r="B106" s="310">
        <v>8</v>
      </c>
      <c r="C106" s="311" t="s">
        <v>189</v>
      </c>
      <c r="D106" s="55" t="s">
        <v>137</v>
      </c>
      <c r="E106" s="312">
        <v>6144</v>
      </c>
      <c r="F106" s="225"/>
      <c r="G106" s="186"/>
      <c r="H106" s="186"/>
      <c r="I106" s="186"/>
      <c r="J106" s="258"/>
      <c r="K106" s="186"/>
      <c r="L106" s="186"/>
      <c r="M106" s="186"/>
      <c r="N106" s="258"/>
      <c r="O106" s="186"/>
      <c r="P106" s="186"/>
      <c r="Q106" s="186"/>
      <c r="R106" s="258"/>
      <c r="S106" s="186"/>
      <c r="T106" s="259"/>
      <c r="U106" s="186"/>
      <c r="V106" s="42"/>
      <c r="W106" s="42"/>
      <c r="X106" s="42"/>
      <c r="Y106" s="42"/>
      <c r="Z106" s="42"/>
    </row>
    <row r="107" spans="2:26" x14ac:dyDescent="0.25">
      <c r="B107" s="310"/>
      <c r="C107" s="311"/>
      <c r="D107" s="55" t="s">
        <v>138</v>
      </c>
      <c r="E107" s="312"/>
      <c r="F107" s="225"/>
      <c r="G107" s="186"/>
      <c r="H107" s="186"/>
      <c r="I107" s="186"/>
      <c r="J107" s="258"/>
      <c r="K107" s="186"/>
      <c r="L107" s="186"/>
      <c r="M107" s="186"/>
      <c r="N107" s="258"/>
      <c r="O107" s="186"/>
      <c r="P107" s="186"/>
      <c r="Q107" s="186"/>
      <c r="R107" s="258"/>
      <c r="S107" s="186"/>
      <c r="T107" s="259"/>
      <c r="U107" s="186"/>
      <c r="V107" s="42"/>
      <c r="W107" s="42"/>
      <c r="X107" s="42"/>
      <c r="Y107" s="42"/>
      <c r="Z107" s="42"/>
    </row>
    <row r="108" spans="2:26" x14ac:dyDescent="0.25">
      <c r="B108" s="310">
        <v>9</v>
      </c>
      <c r="C108" s="316" t="s">
        <v>190</v>
      </c>
      <c r="D108" s="55" t="s">
        <v>137</v>
      </c>
      <c r="E108" s="312">
        <v>6144</v>
      </c>
      <c r="F108" s="225"/>
      <c r="G108" s="186"/>
      <c r="H108" s="186"/>
      <c r="I108" s="186"/>
      <c r="J108" s="258"/>
      <c r="K108" s="186"/>
      <c r="L108" s="186"/>
      <c r="M108" s="186"/>
      <c r="N108" s="258"/>
      <c r="O108" s="186"/>
      <c r="P108" s="186"/>
      <c r="Q108" s="186"/>
      <c r="R108" s="258"/>
      <c r="S108" s="186"/>
      <c r="T108" s="259"/>
      <c r="U108" s="186"/>
      <c r="V108" s="42"/>
      <c r="W108" s="42"/>
      <c r="X108" s="42"/>
      <c r="Y108" s="42"/>
      <c r="Z108" s="42"/>
    </row>
    <row r="109" spans="2:26" x14ac:dyDescent="0.25">
      <c r="B109" s="310"/>
      <c r="C109" s="311"/>
      <c r="D109" s="55" t="s">
        <v>138</v>
      </c>
      <c r="E109" s="312"/>
      <c r="F109" s="225"/>
      <c r="G109" s="186"/>
      <c r="H109" s="186"/>
      <c r="I109" s="186"/>
      <c r="J109" s="258"/>
      <c r="K109" s="186"/>
      <c r="L109" s="186"/>
      <c r="M109" s="186"/>
      <c r="N109" s="258"/>
      <c r="O109" s="186"/>
      <c r="P109" s="186"/>
      <c r="Q109" s="186"/>
      <c r="R109" s="258"/>
      <c r="S109" s="186"/>
      <c r="T109" s="259"/>
      <c r="U109" s="186"/>
      <c r="V109" s="42"/>
      <c r="W109" s="42"/>
      <c r="X109" s="42"/>
      <c r="Y109" s="42"/>
      <c r="Z109" s="42"/>
    </row>
    <row r="110" spans="2:26" x14ac:dyDescent="0.25">
      <c r="B110" s="310">
        <v>10</v>
      </c>
      <c r="C110" s="311" t="s">
        <v>191</v>
      </c>
      <c r="D110" s="55" t="s">
        <v>137</v>
      </c>
      <c r="E110" s="312">
        <v>6144</v>
      </c>
      <c r="F110" s="225"/>
      <c r="G110" s="186"/>
      <c r="H110" s="259"/>
      <c r="I110" s="186"/>
      <c r="J110" s="258"/>
      <c r="K110" s="186"/>
      <c r="L110" s="259"/>
      <c r="M110" s="186"/>
      <c r="N110" s="258"/>
      <c r="O110" s="186"/>
      <c r="P110" s="259"/>
      <c r="Q110" s="186"/>
      <c r="R110" s="258"/>
      <c r="S110" s="186"/>
      <c r="T110" s="186"/>
      <c r="U110" s="186"/>
      <c r="V110" s="42"/>
      <c r="W110" s="42"/>
      <c r="X110" s="42"/>
      <c r="Y110" s="42"/>
      <c r="Z110" s="42"/>
    </row>
    <row r="111" spans="2:26" x14ac:dyDescent="0.25">
      <c r="B111" s="310"/>
      <c r="C111" s="311"/>
      <c r="D111" s="55" t="s">
        <v>138</v>
      </c>
      <c r="E111" s="312"/>
      <c r="F111" s="225"/>
      <c r="G111" s="186"/>
      <c r="H111" s="259"/>
      <c r="I111" s="186"/>
      <c r="J111" s="258"/>
      <c r="K111" s="186"/>
      <c r="L111" s="259"/>
      <c r="M111" s="186"/>
      <c r="N111" s="258"/>
      <c r="O111" s="186"/>
      <c r="P111" s="259"/>
      <c r="Q111" s="186"/>
      <c r="R111" s="258"/>
      <c r="S111" s="186"/>
      <c r="T111" s="186"/>
      <c r="U111" s="186"/>
      <c r="V111" s="42"/>
      <c r="W111" s="42"/>
      <c r="X111" s="42"/>
      <c r="Y111" s="42"/>
      <c r="Z111" s="42"/>
    </row>
    <row r="112" spans="2:26" x14ac:dyDescent="0.25">
      <c r="B112" s="310">
        <v>11</v>
      </c>
      <c r="C112" s="311" t="s">
        <v>192</v>
      </c>
      <c r="D112" s="55" t="s">
        <v>137</v>
      </c>
      <c r="E112" s="312">
        <v>6144</v>
      </c>
      <c r="F112" s="225"/>
      <c r="G112" s="186"/>
      <c r="H112" s="259"/>
      <c r="I112" s="186"/>
      <c r="J112" s="258"/>
      <c r="K112" s="186"/>
      <c r="L112" s="259"/>
      <c r="M112" s="186"/>
      <c r="N112" s="258"/>
      <c r="O112" s="186"/>
      <c r="P112" s="259"/>
      <c r="Q112" s="186"/>
      <c r="R112" s="258"/>
      <c r="S112" s="186"/>
      <c r="T112" s="186"/>
      <c r="U112" s="186"/>
      <c r="V112" s="42"/>
      <c r="W112" s="42"/>
      <c r="X112" s="42"/>
      <c r="Y112" s="42"/>
      <c r="Z112" s="42"/>
    </row>
    <row r="113" spans="2:26" x14ac:dyDescent="0.25">
      <c r="B113" s="310"/>
      <c r="C113" s="311"/>
      <c r="D113" s="55" t="s">
        <v>138</v>
      </c>
      <c r="E113" s="312"/>
      <c r="F113" s="225"/>
      <c r="G113" s="186"/>
      <c r="H113" s="259"/>
      <c r="I113" s="186"/>
      <c r="J113" s="258"/>
      <c r="K113" s="186"/>
      <c r="L113" s="259"/>
      <c r="M113" s="186"/>
      <c r="N113" s="258"/>
      <c r="O113" s="186"/>
      <c r="P113" s="259"/>
      <c r="Q113" s="186"/>
      <c r="R113" s="258"/>
      <c r="S113" s="186"/>
      <c r="T113" s="186"/>
      <c r="U113" s="186"/>
      <c r="V113" s="42"/>
      <c r="W113" s="42"/>
      <c r="X113" s="42"/>
      <c r="Y113" s="42"/>
      <c r="Z113" s="42"/>
    </row>
    <row r="114" spans="2:26" x14ac:dyDescent="0.25">
      <c r="B114" s="310">
        <v>12</v>
      </c>
      <c r="C114" s="311" t="s">
        <v>193</v>
      </c>
      <c r="D114" s="55" t="s">
        <v>137</v>
      </c>
      <c r="E114" s="312">
        <v>6144</v>
      </c>
      <c r="F114" s="225"/>
      <c r="G114" s="186"/>
      <c r="H114" s="186"/>
      <c r="I114" s="186"/>
      <c r="J114" s="258"/>
      <c r="K114" s="186"/>
      <c r="L114" s="186"/>
      <c r="M114" s="186"/>
      <c r="N114" s="258"/>
      <c r="O114" s="186"/>
      <c r="P114" s="186"/>
      <c r="Q114" s="186"/>
      <c r="R114" s="258"/>
      <c r="S114" s="186"/>
      <c r="T114" s="259"/>
      <c r="U114" s="186"/>
      <c r="V114" s="42"/>
      <c r="W114" s="42"/>
      <c r="X114" s="42"/>
      <c r="Y114" s="42"/>
      <c r="Z114" s="42"/>
    </row>
    <row r="115" spans="2:26" x14ac:dyDescent="0.25">
      <c r="B115" s="310"/>
      <c r="C115" s="311"/>
      <c r="D115" s="55" t="s">
        <v>138</v>
      </c>
      <c r="E115" s="312"/>
      <c r="F115" s="225"/>
      <c r="G115" s="186"/>
      <c r="H115" s="186"/>
      <c r="I115" s="186"/>
      <c r="J115" s="258"/>
      <c r="K115" s="186"/>
      <c r="L115" s="186"/>
      <c r="M115" s="186"/>
      <c r="N115" s="258"/>
      <c r="O115" s="186"/>
      <c r="P115" s="186"/>
      <c r="Q115" s="186"/>
      <c r="R115" s="258"/>
      <c r="S115" s="186"/>
      <c r="T115" s="259"/>
      <c r="U115" s="186"/>
      <c r="V115" s="42"/>
      <c r="W115" s="42"/>
      <c r="X115" s="42"/>
      <c r="Y115" s="42"/>
      <c r="Z115" s="42"/>
    </row>
    <row r="116" spans="2:26" x14ac:dyDescent="0.25">
      <c r="B116" s="310">
        <v>13</v>
      </c>
      <c r="C116" s="311" t="s">
        <v>194</v>
      </c>
      <c r="D116" s="55" t="s">
        <v>137</v>
      </c>
      <c r="E116" s="312">
        <v>6144</v>
      </c>
      <c r="F116" s="225"/>
      <c r="G116" s="186"/>
      <c r="H116" s="259"/>
      <c r="I116" s="186"/>
      <c r="J116" s="258"/>
      <c r="K116" s="186"/>
      <c r="L116" s="259"/>
      <c r="M116" s="186"/>
      <c r="N116" s="258"/>
      <c r="O116" s="186"/>
      <c r="P116" s="259"/>
      <c r="Q116" s="186"/>
      <c r="R116" s="258"/>
      <c r="S116" s="186"/>
      <c r="T116" s="186"/>
      <c r="U116" s="186"/>
      <c r="V116" s="42"/>
      <c r="W116" s="42"/>
      <c r="X116" s="42"/>
      <c r="Y116" s="42"/>
      <c r="Z116" s="42"/>
    </row>
    <row r="117" spans="2:26" x14ac:dyDescent="0.25">
      <c r="B117" s="310"/>
      <c r="C117" s="311"/>
      <c r="D117" s="55" t="s">
        <v>138</v>
      </c>
      <c r="E117" s="312"/>
      <c r="F117" s="225"/>
      <c r="G117" s="186"/>
      <c r="H117" s="259"/>
      <c r="I117" s="186"/>
      <c r="J117" s="258"/>
      <c r="K117" s="186"/>
      <c r="L117" s="259"/>
      <c r="M117" s="186"/>
      <c r="N117" s="258"/>
      <c r="O117" s="186"/>
      <c r="P117" s="259"/>
      <c r="Q117" s="186"/>
      <c r="R117" s="258"/>
      <c r="S117" s="186"/>
      <c r="T117" s="186"/>
      <c r="U117" s="186"/>
      <c r="V117" s="42"/>
      <c r="W117" s="42"/>
      <c r="X117" s="42"/>
      <c r="Y117" s="42"/>
      <c r="Z117" s="42"/>
    </row>
    <row r="118" spans="2:26" x14ac:dyDescent="0.25">
      <c r="B118" s="310">
        <v>14</v>
      </c>
      <c r="C118" s="311" t="s">
        <v>196</v>
      </c>
      <c r="D118" s="55" t="s">
        <v>137</v>
      </c>
      <c r="E118" s="312">
        <v>6144</v>
      </c>
      <c r="F118" s="225"/>
      <c r="G118" s="186"/>
      <c r="H118" s="186"/>
      <c r="I118" s="186"/>
      <c r="J118" s="258"/>
      <c r="K118" s="186"/>
      <c r="L118" s="186"/>
      <c r="M118" s="186"/>
      <c r="N118" s="258"/>
      <c r="O118" s="186"/>
      <c r="P118" s="186"/>
      <c r="Q118" s="186"/>
      <c r="R118" s="258"/>
      <c r="S118" s="186"/>
      <c r="T118" s="259"/>
      <c r="U118" s="186"/>
      <c r="V118" s="42"/>
      <c r="W118" s="42"/>
      <c r="X118" s="42"/>
      <c r="Y118" s="42"/>
      <c r="Z118" s="42"/>
    </row>
    <row r="119" spans="2:26" x14ac:dyDescent="0.25">
      <c r="B119" s="310"/>
      <c r="C119" s="311"/>
      <c r="D119" s="55" t="s">
        <v>138</v>
      </c>
      <c r="E119" s="312"/>
      <c r="F119" s="225"/>
      <c r="G119" s="186"/>
      <c r="H119" s="259"/>
      <c r="I119" s="186"/>
      <c r="J119" s="258"/>
      <c r="K119" s="186"/>
      <c r="L119" s="259"/>
      <c r="M119" s="186"/>
      <c r="N119" s="258"/>
      <c r="O119" s="186"/>
      <c r="P119" s="186"/>
      <c r="Q119" s="186"/>
      <c r="R119" s="258"/>
      <c r="S119" s="186"/>
      <c r="T119" s="259"/>
      <c r="U119" s="186"/>
      <c r="V119" s="42"/>
      <c r="W119" s="42"/>
      <c r="X119" s="42"/>
      <c r="Y119" s="42"/>
      <c r="Z119" s="42"/>
    </row>
    <row r="120" spans="2:26" x14ac:dyDescent="0.25">
      <c r="B120" s="229"/>
      <c r="C120" s="230"/>
      <c r="D120" s="42"/>
      <c r="E120" s="231"/>
      <c r="F120" s="228"/>
      <c r="G120" s="231"/>
      <c r="H120" s="91"/>
      <c r="I120" s="231"/>
      <c r="J120" s="231"/>
      <c r="K120" s="231"/>
      <c r="L120" s="231"/>
      <c r="M120" s="231"/>
      <c r="N120" s="231"/>
      <c r="O120" s="231"/>
      <c r="P120" s="231"/>
      <c r="Q120" s="231"/>
      <c r="R120" s="231"/>
      <c r="S120" s="231"/>
      <c r="T120" s="231"/>
      <c r="U120" s="231"/>
      <c r="V120" s="42"/>
      <c r="W120" s="42"/>
      <c r="X120" s="42"/>
      <c r="Y120" s="42"/>
      <c r="Z120" s="42"/>
    </row>
    <row r="121" spans="2:26" ht="15.75" thickBot="1" x14ac:dyDescent="0.3">
      <c r="B121" s="42"/>
      <c r="C121" s="88"/>
      <c r="D121" s="42"/>
      <c r="E121" s="91"/>
      <c r="F121" s="91"/>
      <c r="G121" s="163" t="s">
        <v>199</v>
      </c>
      <c r="H121" s="180">
        <f>S14+S15+S16+S17+S18+S19+S20+S21+S22+S23+S24+S25+S26+S27+S28+S29+P30+P31+M32+M33+M34+M35+P36+P37+O38+O39+P40+P41+S42+S43+S44+S45+P46+P47+S48+S49+S50+S51+S52+S53+P54+P55+S56+S57+M58+M59+S65+S66+S67+S68+P69+P70+T71+T72+P73+P74+T75+T76+S77+S78+S79+S80+S81+S82+S83+S84+T85+T86+P92+P93+S94+S95+S96+S97+S98+S99+S100+S101+P102+P103+P104+P105+T106+T107+T108+T109+P110+P111+P112+P113+T114+T115+P116+P117+T118+T119</f>
        <v>0</v>
      </c>
      <c r="I121" s="91"/>
      <c r="J121" s="91"/>
      <c r="K121" s="42"/>
      <c r="L121" s="42"/>
      <c r="M121" s="42"/>
      <c r="N121" s="42"/>
      <c r="O121" s="42"/>
      <c r="P121" s="42"/>
      <c r="Q121" s="42"/>
      <c r="R121" s="42"/>
      <c r="S121" s="42"/>
      <c r="T121" s="42"/>
      <c r="U121" s="42"/>
      <c r="V121" s="42"/>
      <c r="W121" s="42"/>
      <c r="X121" s="42"/>
      <c r="Y121" s="42"/>
      <c r="Z121" s="42"/>
    </row>
    <row r="122" spans="2:26" ht="15.75" thickTop="1" x14ac:dyDescent="0.25">
      <c r="B122" s="30" t="s">
        <v>69</v>
      </c>
      <c r="C122" s="88"/>
      <c r="D122" s="42"/>
      <c r="E122" s="91"/>
      <c r="F122" s="91"/>
      <c r="G122" s="91"/>
      <c r="H122" s="91"/>
      <c r="I122" s="184"/>
      <c r="J122" s="91"/>
      <c r="K122" s="42"/>
      <c r="L122" s="42"/>
      <c r="M122" s="42"/>
      <c r="N122" s="42"/>
      <c r="O122" s="42"/>
      <c r="P122" s="42"/>
      <c r="Q122" s="42"/>
      <c r="R122" s="42"/>
      <c r="S122" s="42"/>
      <c r="T122" s="42"/>
      <c r="U122" s="42"/>
      <c r="V122" s="42"/>
      <c r="W122" s="42"/>
      <c r="X122" s="42"/>
      <c r="Y122" s="42"/>
      <c r="Z122" s="42"/>
    </row>
    <row r="123" spans="2:26" x14ac:dyDescent="0.25">
      <c r="B123" s="50" t="s">
        <v>200</v>
      </c>
      <c r="C123" s="88"/>
      <c r="D123" s="42"/>
      <c r="E123" s="91"/>
      <c r="F123" s="91"/>
      <c r="G123" s="91"/>
      <c r="H123" s="91"/>
      <c r="I123" s="91"/>
      <c r="J123" s="91"/>
      <c r="K123" s="42"/>
      <c r="L123" s="42"/>
      <c r="M123" s="42"/>
      <c r="N123" s="42"/>
      <c r="O123" s="42"/>
      <c r="P123" s="42"/>
      <c r="Q123" s="42"/>
      <c r="R123" s="42"/>
      <c r="S123" s="42"/>
      <c r="T123" s="42"/>
      <c r="U123" s="42"/>
      <c r="V123" s="42"/>
      <c r="W123" s="42"/>
      <c r="X123" s="42"/>
      <c r="Y123" s="42"/>
      <c r="Z123" s="42"/>
    </row>
    <row r="124" spans="2:26" x14ac:dyDescent="0.25">
      <c r="B124" s="50" t="s">
        <v>201</v>
      </c>
      <c r="C124" s="88"/>
      <c r="D124" s="42"/>
      <c r="E124" s="91"/>
      <c r="F124" s="91"/>
      <c r="G124" s="91"/>
      <c r="H124" s="91"/>
      <c r="I124" s="91"/>
      <c r="J124" s="91"/>
      <c r="K124" s="42"/>
      <c r="L124" s="42"/>
      <c r="M124" s="42"/>
      <c r="N124" s="42"/>
      <c r="O124" s="42"/>
      <c r="P124" s="42"/>
      <c r="Q124" s="42"/>
      <c r="R124" s="42"/>
      <c r="S124" s="42"/>
      <c r="T124" s="42"/>
      <c r="U124" s="42"/>
      <c r="V124" s="42"/>
      <c r="W124" s="42"/>
      <c r="X124" s="42"/>
      <c r="Y124" s="42"/>
      <c r="Z124" s="42"/>
    </row>
    <row r="125" spans="2:26" x14ac:dyDescent="0.25">
      <c r="B125" s="50" t="s">
        <v>202</v>
      </c>
      <c r="C125" s="31"/>
      <c r="D125" s="31"/>
      <c r="E125" s="92"/>
      <c r="F125" s="92"/>
      <c r="G125" s="92"/>
      <c r="H125" s="92"/>
      <c r="I125" s="92"/>
      <c r="J125" s="92"/>
      <c r="K125" s="31"/>
      <c r="L125" s="31"/>
      <c r="M125" s="31"/>
      <c r="N125" s="31"/>
      <c r="O125" s="20"/>
      <c r="P125" s="20"/>
      <c r="Q125" s="20"/>
      <c r="R125" s="31"/>
      <c r="S125" s="20"/>
      <c r="T125" s="20"/>
      <c r="U125" s="20"/>
      <c r="V125" s="42"/>
      <c r="W125" s="42"/>
      <c r="X125" s="42"/>
      <c r="Y125" s="42"/>
      <c r="Z125" s="42"/>
    </row>
    <row r="126" spans="2:26" x14ac:dyDescent="0.25">
      <c r="B126" s="20" t="s">
        <v>203</v>
      </c>
      <c r="C126" s="88"/>
      <c r="D126" s="42"/>
      <c r="E126" s="91"/>
      <c r="F126" s="91"/>
      <c r="G126" s="91"/>
      <c r="H126" s="91"/>
      <c r="I126" s="91"/>
      <c r="J126" s="91"/>
      <c r="K126" s="42"/>
      <c r="L126" s="42"/>
      <c r="M126" s="42"/>
      <c r="N126" s="42"/>
      <c r="O126" s="42"/>
      <c r="P126" s="42"/>
      <c r="Q126" s="42"/>
      <c r="R126" s="42"/>
      <c r="S126" s="42"/>
      <c r="T126" s="42"/>
      <c r="U126" s="42"/>
      <c r="V126" s="42"/>
      <c r="W126" s="42"/>
      <c r="X126" s="42"/>
      <c r="Y126" s="42"/>
      <c r="Z126" s="42"/>
    </row>
    <row r="127" spans="2:26" x14ac:dyDescent="0.25">
      <c r="B127" s="32" t="s">
        <v>204</v>
      </c>
      <c r="C127" s="88"/>
      <c r="D127" s="42"/>
      <c r="E127" s="91"/>
      <c r="F127" s="91"/>
      <c r="G127" s="91"/>
      <c r="H127" s="91"/>
      <c r="I127" s="91"/>
      <c r="J127" s="91"/>
      <c r="K127" s="42"/>
      <c r="L127" s="42"/>
      <c r="M127" s="42"/>
      <c r="N127" s="42"/>
      <c r="O127" s="42"/>
      <c r="P127" s="42"/>
      <c r="Q127" s="42"/>
      <c r="R127" s="42"/>
      <c r="S127" s="42"/>
      <c r="T127" s="42"/>
      <c r="U127" s="42"/>
      <c r="V127" s="42"/>
      <c r="W127" s="42"/>
      <c r="X127" s="42"/>
      <c r="Y127" s="42"/>
      <c r="Z127" s="42"/>
    </row>
    <row r="128" spans="2:26" x14ac:dyDescent="0.25">
      <c r="B128" s="42"/>
      <c r="C128" s="88"/>
      <c r="D128" s="42"/>
      <c r="E128" s="91"/>
      <c r="F128" s="91"/>
      <c r="G128" s="91"/>
      <c r="H128" s="91"/>
      <c r="I128" s="91"/>
      <c r="J128" s="91"/>
      <c r="K128" s="42"/>
      <c r="L128" s="42"/>
      <c r="M128" s="42"/>
      <c r="N128" s="42"/>
      <c r="O128" s="42"/>
      <c r="P128" s="42"/>
      <c r="Q128" s="42"/>
      <c r="R128" s="42"/>
      <c r="S128" s="42"/>
      <c r="T128" s="42"/>
      <c r="U128" s="42"/>
      <c r="V128" s="42"/>
      <c r="W128" s="42"/>
      <c r="X128" s="42"/>
      <c r="Y128" s="42"/>
      <c r="Z128" s="42"/>
    </row>
    <row r="129" spans="2:26" x14ac:dyDescent="0.25">
      <c r="B129" s="42"/>
      <c r="C129" s="88"/>
      <c r="D129" s="42"/>
      <c r="E129" s="91"/>
      <c r="F129" s="91"/>
      <c r="G129" s="91"/>
      <c r="H129" s="91"/>
      <c r="I129" s="91"/>
      <c r="J129" s="91"/>
      <c r="K129" s="91"/>
      <c r="L129" s="91"/>
      <c r="M129" s="91"/>
      <c r="N129" s="91"/>
      <c r="O129" s="91"/>
      <c r="P129" s="91"/>
      <c r="Q129" s="91"/>
      <c r="R129" s="91"/>
      <c r="S129" s="91"/>
      <c r="T129" s="91"/>
      <c r="U129" s="91"/>
      <c r="V129" s="42"/>
      <c r="W129" s="42"/>
      <c r="X129" s="42"/>
      <c r="Y129" s="42"/>
      <c r="Z129" s="42"/>
    </row>
  </sheetData>
  <sheetProtection algorithmName="SHA-512" hashValue="HIVQKFM9DUBf7d7y9CK2zxIZdqNhds8/jN21JJDhTKIc22b/Pwgce9FELve1tTSdih46LW13WAca7uh//hOeQA==" saltValue="/q5q3v1UcApQ3E86Jmnuug==" spinCount="100000" sheet="1" objects="1" scenarios="1"/>
  <mergeCells count="176">
    <mergeCell ref="B118:B119"/>
    <mergeCell ref="C118:C119"/>
    <mergeCell ref="E118:E119"/>
    <mergeCell ref="B114:B115"/>
    <mergeCell ref="C114:C115"/>
    <mergeCell ref="E114:E115"/>
    <mergeCell ref="B116:B117"/>
    <mergeCell ref="C116:C117"/>
    <mergeCell ref="E116:E117"/>
    <mergeCell ref="B112:B113"/>
    <mergeCell ref="C112:C113"/>
    <mergeCell ref="E112:E113"/>
    <mergeCell ref="B100:B101"/>
    <mergeCell ref="C100:C101"/>
    <mergeCell ref="E100:E101"/>
    <mergeCell ref="B106:B107"/>
    <mergeCell ref="C106:C107"/>
    <mergeCell ref="E106:E107"/>
    <mergeCell ref="B108:B109"/>
    <mergeCell ref="C108:C109"/>
    <mergeCell ref="E108:E109"/>
    <mergeCell ref="B102:B103"/>
    <mergeCell ref="C102:C103"/>
    <mergeCell ref="E102:E103"/>
    <mergeCell ref="B104:B105"/>
    <mergeCell ref="C104:C105"/>
    <mergeCell ref="E104:E105"/>
    <mergeCell ref="B96:B97"/>
    <mergeCell ref="C96:C97"/>
    <mergeCell ref="E96:E97"/>
    <mergeCell ref="B98:B99"/>
    <mergeCell ref="C98:C99"/>
    <mergeCell ref="E98:E99"/>
    <mergeCell ref="B110:B111"/>
    <mergeCell ref="C110:C111"/>
    <mergeCell ref="E110:E111"/>
    <mergeCell ref="B81:B82"/>
    <mergeCell ref="C81:C82"/>
    <mergeCell ref="E81:E82"/>
    <mergeCell ref="B83:B84"/>
    <mergeCell ref="C83:C84"/>
    <mergeCell ref="E83:E84"/>
    <mergeCell ref="B94:B95"/>
    <mergeCell ref="C94:C95"/>
    <mergeCell ref="E94:E95"/>
    <mergeCell ref="C58:C59"/>
    <mergeCell ref="E58:E59"/>
    <mergeCell ref="B22:B23"/>
    <mergeCell ref="C22:C23"/>
    <mergeCell ref="E22:E23"/>
    <mergeCell ref="C52:C53"/>
    <mergeCell ref="E52:E53"/>
    <mergeCell ref="B52:B53"/>
    <mergeCell ref="B38:B39"/>
    <mergeCell ref="C38:C39"/>
    <mergeCell ref="E38:E39"/>
    <mergeCell ref="B50:B51"/>
    <mergeCell ref="C50:C51"/>
    <mergeCell ref="E50:E51"/>
    <mergeCell ref="B24:B25"/>
    <mergeCell ref="C24:C25"/>
    <mergeCell ref="E24:E25"/>
    <mergeCell ref="B56:B57"/>
    <mergeCell ref="C56:C57"/>
    <mergeCell ref="E56:E57"/>
    <mergeCell ref="B42:B43"/>
    <mergeCell ref="B34:B35"/>
    <mergeCell ref="C34:C35"/>
    <mergeCell ref="E34:E35"/>
    <mergeCell ref="B71:B72"/>
    <mergeCell ref="C71:C72"/>
    <mergeCell ref="E71:E72"/>
    <mergeCell ref="B92:B93"/>
    <mergeCell ref="C92:C93"/>
    <mergeCell ref="E92:E93"/>
    <mergeCell ref="B69:B70"/>
    <mergeCell ref="C69:C70"/>
    <mergeCell ref="E69:E70"/>
    <mergeCell ref="B79:B80"/>
    <mergeCell ref="B85:B86"/>
    <mergeCell ref="C79:C80"/>
    <mergeCell ref="E79:E80"/>
    <mergeCell ref="B73:B74"/>
    <mergeCell ref="C73:C74"/>
    <mergeCell ref="E73:E74"/>
    <mergeCell ref="B77:B78"/>
    <mergeCell ref="C77:C78"/>
    <mergeCell ref="E77:E78"/>
    <mergeCell ref="C85:C86"/>
    <mergeCell ref="E85:E86"/>
    <mergeCell ref="B75:B76"/>
    <mergeCell ref="C75:C76"/>
    <mergeCell ref="E75:E76"/>
    <mergeCell ref="C65:C66"/>
    <mergeCell ref="E65:E66"/>
    <mergeCell ref="C67:C68"/>
    <mergeCell ref="E67:E68"/>
    <mergeCell ref="B65:B66"/>
    <mergeCell ref="B67:B68"/>
    <mergeCell ref="C32:C33"/>
    <mergeCell ref="E32:E33"/>
    <mergeCell ref="C40:C41"/>
    <mergeCell ref="B44:B45"/>
    <mergeCell ref="C44:C45"/>
    <mergeCell ref="E44:E45"/>
    <mergeCell ref="B46:B47"/>
    <mergeCell ref="C46:C47"/>
    <mergeCell ref="E46:E47"/>
    <mergeCell ref="E40:E41"/>
    <mergeCell ref="B40:B41"/>
    <mergeCell ref="B48:B49"/>
    <mergeCell ref="C48:C49"/>
    <mergeCell ref="E48:E49"/>
    <mergeCell ref="B36:B37"/>
    <mergeCell ref="C36:C37"/>
    <mergeCell ref="E36:E37"/>
    <mergeCell ref="B58:B59"/>
    <mergeCell ref="C20:C21"/>
    <mergeCell ref="E20:E21"/>
    <mergeCell ref="B28:B29"/>
    <mergeCell ref="C28:C29"/>
    <mergeCell ref="E28:E29"/>
    <mergeCell ref="B26:B27"/>
    <mergeCell ref="C26:C27"/>
    <mergeCell ref="E26:E27"/>
    <mergeCell ref="C12:C13"/>
    <mergeCell ref="D12:D13"/>
    <mergeCell ref="E12:E13"/>
    <mergeCell ref="C16:C17"/>
    <mergeCell ref="E16:E17"/>
    <mergeCell ref="E18:E19"/>
    <mergeCell ref="B16:B17"/>
    <mergeCell ref="B18:B19"/>
    <mergeCell ref="C18:C19"/>
    <mergeCell ref="B54:B55"/>
    <mergeCell ref="C54:C55"/>
    <mergeCell ref="E54:E55"/>
    <mergeCell ref="B32:B33"/>
    <mergeCell ref="C42:C43"/>
    <mergeCell ref="E42:E43"/>
    <mergeCell ref="C2:D2"/>
    <mergeCell ref="C3:D3"/>
    <mergeCell ref="C4:D4"/>
    <mergeCell ref="C5:D5"/>
    <mergeCell ref="B10:U10"/>
    <mergeCell ref="G11:U11"/>
    <mergeCell ref="B30:B31"/>
    <mergeCell ref="C30:C31"/>
    <mergeCell ref="E30:E31"/>
    <mergeCell ref="O12:Q12"/>
    <mergeCell ref="S12:U12"/>
    <mergeCell ref="B14:B15"/>
    <mergeCell ref="C14:C15"/>
    <mergeCell ref="E14:E15"/>
    <mergeCell ref="B12:B13"/>
    <mergeCell ref="G12:I12"/>
    <mergeCell ref="K12:M12"/>
    <mergeCell ref="B20:B21"/>
    <mergeCell ref="G62:U62"/>
    <mergeCell ref="B63:B64"/>
    <mergeCell ref="C63:C64"/>
    <mergeCell ref="D63:D64"/>
    <mergeCell ref="E63:E64"/>
    <mergeCell ref="G63:I63"/>
    <mergeCell ref="K63:M63"/>
    <mergeCell ref="O63:Q63"/>
    <mergeCell ref="S63:U63"/>
    <mergeCell ref="G89:U89"/>
    <mergeCell ref="B90:B91"/>
    <mergeCell ref="C90:C91"/>
    <mergeCell ref="D90:D91"/>
    <mergeCell ref="E90:E91"/>
    <mergeCell ref="G90:I90"/>
    <mergeCell ref="K90:M90"/>
    <mergeCell ref="O90:Q90"/>
    <mergeCell ref="S90:U90"/>
  </mergeCells>
  <conditionalFormatting sqref="B2:J9 R2:R9 K3:Q9 S3:Z9 B89 K90 O90 S90 B90:E91 B121:Z129">
    <cfRule type="expression" dxfId="121" priority="9">
      <formula>CELL("protect",B2)=0</formula>
    </cfRule>
  </conditionalFormatting>
  <conditionalFormatting sqref="C120:Z120">
    <cfRule type="expression" dxfId="120" priority="3">
      <formula>CELL("protect",C120)=0</formula>
    </cfRule>
  </conditionalFormatting>
  <conditionalFormatting sqref="F64:U64">
    <cfRule type="expression" dxfId="119" priority="13">
      <formula>CELL("protect",F64)=0</formula>
    </cfRule>
  </conditionalFormatting>
  <conditionalFormatting sqref="F91:U91">
    <cfRule type="expression" dxfId="118" priority="6">
      <formula>CELL("protect",F91)=0</formula>
    </cfRule>
  </conditionalFormatting>
  <conditionalFormatting sqref="F13:Z13">
    <cfRule type="expression" dxfId="117" priority="29">
      <formula>CELL("protect",F13)=0</formula>
    </cfRule>
  </conditionalFormatting>
  <conditionalFormatting sqref="G12">
    <cfRule type="expression" dxfId="116" priority="59">
      <formula>CELL("protect",G12)=0</formula>
    </cfRule>
  </conditionalFormatting>
  <conditionalFormatting sqref="G63">
    <cfRule type="expression" dxfId="115" priority="14">
      <formula>CELL("protect",G63)=0</formula>
    </cfRule>
  </conditionalFormatting>
  <conditionalFormatting sqref="G90">
    <cfRule type="expression" dxfId="114" priority="7">
      <formula>CELL("protect",G90)=0</formula>
    </cfRule>
  </conditionalFormatting>
  <conditionalFormatting sqref="K65:M86">
    <cfRule type="expression" dxfId="113" priority="2">
      <formula>CELL("protect",K65)=0</formula>
    </cfRule>
  </conditionalFormatting>
  <conditionalFormatting sqref="K2:O2 B10:B11 V10:Z12 K12 O12 S12 B12:E13">
    <cfRule type="expression" dxfId="112" priority="61">
      <formula>CELL("protect",B2)=0</formula>
    </cfRule>
  </conditionalFormatting>
  <conditionalFormatting sqref="O40:O41">
    <cfRule type="expression" dxfId="111" priority="5">
      <formula>CELL("protect",O40)=0</formula>
    </cfRule>
  </conditionalFormatting>
  <conditionalFormatting sqref="O14:Q29 T14:Z29 D14:D59 G14:I59 K14:M59 S30:Z39 O56:Q59 S58:Z59 B62 K63 O63 S63 B63:E64 D65:D88 V79:Z88">
    <cfRule type="expression" dxfId="110" priority="16">
      <formula>CELL("protect",B14)=0</formula>
    </cfRule>
  </conditionalFormatting>
  <conditionalFormatting sqref="O65:Q86">
    <cfRule type="expression" dxfId="109" priority="1">
      <formula>CELL("protect",O65)=0</formula>
    </cfRule>
  </conditionalFormatting>
  <conditionalFormatting sqref="T16:U19 O30:O31 Q30:Q31 O32:Q35 O36:O37 Q36:Q37 P38:Q39 Q40:Q41 S40:U41 C42:I43 O42:Q45 T42:Z45 O46:O47 Q46:Q47 S46:Z47 T48:Z51 O48:Q53 O54:O55 Q54:Q55 S54:Z55 T56:Z57 S69:Z70 S71:S72 U71:Z72 S73:Z74 S75:S76 U75:Z76 T77:Z78 T79:U80 T81:Z84 S85:S86 U85:Z86 D92:D93 G92:G93 I92:I93 K92:K93 M92:M93 O92:O93 Q92:Q93 S92:Z93 G94:I101 K94:M101 O94:Q101 T94:Z101 C94:F119 G102:G105 I102:I105 K102:K105 M102:M105 O102:O105 Q102:Q105 S102:Z105 G106:I109 K106:M109 O106:Q109 S106:S109 U106:Z109 G110:G113 I110:I113 K110:K113 M110:M113 O110:O113 Q110:Q113 S110:Z113 G114:I115 K114:M115 O114:Q115 S114:S115 U114:Z115 G116:G117 I116:I117 K116:K117 M116:M117 O116:O117 Q116:Q117 S116:Z117 G118:I118 K118:M118 O118:Q119 S118:S119 U118:Z119 G119 I119 K119 M119">
    <cfRule type="expression" dxfId="108" priority="17">
      <formula>CELL("protect",C16)=0</formula>
    </cfRule>
  </conditionalFormatting>
  <conditionalFormatting sqref="T52:U53">
    <cfRule type="expression" dxfId="107" priority="4">
      <formula>CELL("protect",T52)=0</formula>
    </cfRule>
  </conditionalFormatting>
  <conditionalFormatting sqref="T65:U68 G65:I86">
    <cfRule type="expression" dxfId="106" priority="12">
      <formula>CELL("protect",G65)=0</formula>
    </cfRule>
  </conditionalFormatting>
  <pageMargins left="0.23622047244094491" right="0.23622047244094491" top="0.74803149606299213" bottom="0.74803149606299213" header="0.31496062992125984" footer="0.31496062992125984"/>
  <pageSetup paperSize="9" scale="49" fitToHeight="2" orientation="landscape" r:id="rId1"/>
  <rowBreaks count="1" manualBreakCount="1">
    <brk id="6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7B844-CA96-4D34-BE8F-3357BD3B5A1E}">
  <sheetPr>
    <tabColor theme="4" tint="0.39997558519241921"/>
    <pageSetUpPr fitToPage="1"/>
  </sheetPr>
  <dimension ref="B2:Z337"/>
  <sheetViews>
    <sheetView view="pageBreakPreview" topLeftCell="A124" zoomScale="60" zoomScaleNormal="100" workbookViewId="0">
      <selection activeCell="P167" sqref="P167"/>
    </sheetView>
  </sheetViews>
  <sheetFormatPr defaultColWidth="24.7109375" defaultRowHeight="15" x14ac:dyDescent="0.25"/>
  <cols>
    <col min="1" max="1" width="2.7109375" customWidth="1"/>
    <col min="2" max="2" width="21" customWidth="1"/>
    <col min="3" max="3" width="57.5703125" customWidth="1"/>
    <col min="4" max="4" width="10.5703125" customWidth="1"/>
    <col min="5" max="5" width="16.85546875" customWidth="1"/>
    <col min="6" max="6" width="2.42578125" style="93" customWidth="1"/>
    <col min="7" max="7" width="14.28515625" style="93" customWidth="1"/>
    <col min="8" max="8" width="13.28515625" customWidth="1"/>
    <col min="9" max="9" width="13.140625" customWidth="1"/>
    <col min="10" max="10" width="2.42578125" style="93" customWidth="1"/>
    <col min="11" max="11" width="11.140625" customWidth="1"/>
    <col min="12" max="12" width="13.140625" customWidth="1"/>
    <col min="13" max="13" width="11.85546875" customWidth="1"/>
    <col min="14" max="14" width="2.7109375" style="93" customWidth="1"/>
    <col min="15" max="16" width="13" customWidth="1"/>
    <col min="17" max="17" width="10.42578125" customWidth="1"/>
    <col min="18" max="18" width="2.140625" style="93" customWidth="1"/>
    <col min="19" max="20" width="14.140625" customWidth="1"/>
    <col min="21" max="21" width="10.140625" customWidth="1"/>
  </cols>
  <sheetData>
    <row r="2" spans="2:23" x14ac:dyDescent="0.25">
      <c r="B2" s="18" t="s">
        <v>8</v>
      </c>
      <c r="C2" s="19" t="str">
        <f>'Cover Sheet'!C7</f>
        <v>RFP 04/2025</v>
      </c>
      <c r="D2" s="53"/>
      <c r="E2" s="53"/>
      <c r="F2" s="21"/>
      <c r="G2" s="21"/>
      <c r="H2" s="53"/>
      <c r="I2" s="53"/>
      <c r="J2" s="21"/>
      <c r="K2" s="42"/>
      <c r="L2" s="21" t="s">
        <v>9</v>
      </c>
      <c r="M2" s="19" t="str">
        <f>Index!A16</f>
        <v>TD.4</v>
      </c>
      <c r="N2" s="21"/>
      <c r="O2" s="53"/>
      <c r="P2" s="53"/>
      <c r="Q2" s="42"/>
      <c r="R2" s="21"/>
      <c r="S2" s="42"/>
      <c r="T2" s="42"/>
      <c r="U2" s="42"/>
      <c r="V2" s="42"/>
    </row>
    <row r="3" spans="2:23" x14ac:dyDescent="0.25">
      <c r="B3" s="18" t="s">
        <v>10</v>
      </c>
      <c r="C3" s="19" t="str">
        <f>'Cover Sheet'!C10</f>
        <v>Network Carrier and Infrastructure Services</v>
      </c>
      <c r="D3" s="53"/>
      <c r="E3" s="53"/>
      <c r="F3" s="21"/>
      <c r="G3" s="21"/>
      <c r="H3" s="53"/>
      <c r="I3" s="53"/>
      <c r="J3" s="21"/>
      <c r="K3" s="57"/>
      <c r="L3" s="57"/>
      <c r="M3" s="20"/>
      <c r="N3" s="21"/>
      <c r="O3" s="20"/>
      <c r="P3" s="20"/>
      <c r="Q3" s="20"/>
      <c r="R3" s="21"/>
      <c r="S3" s="20"/>
      <c r="T3" s="20"/>
      <c r="U3" s="20"/>
      <c r="V3" s="42"/>
      <c r="W3" s="42"/>
    </row>
    <row r="4" spans="2:23" x14ac:dyDescent="0.25">
      <c r="B4" s="18" t="s">
        <v>96</v>
      </c>
      <c r="C4" s="19" t="str">
        <f>'Cover Sheet'!C13</f>
        <v>Tower D: Data Carrier Services</v>
      </c>
      <c r="D4" s="53"/>
      <c r="E4" s="57"/>
      <c r="F4" s="137"/>
      <c r="G4" s="137"/>
      <c r="H4" s="57"/>
      <c r="I4" s="57"/>
      <c r="J4" s="137"/>
      <c r="K4" s="20"/>
      <c r="L4" s="20"/>
      <c r="M4" s="20"/>
      <c r="N4" s="137"/>
      <c r="O4" s="20"/>
      <c r="P4" s="20"/>
      <c r="Q4" s="20"/>
      <c r="R4" s="137"/>
      <c r="S4" s="42"/>
      <c r="T4" s="42"/>
      <c r="U4" s="42"/>
      <c r="V4" s="42"/>
      <c r="W4" s="42"/>
    </row>
    <row r="5" spans="2:23" x14ac:dyDescent="0.25">
      <c r="B5" s="22" t="s">
        <v>12</v>
      </c>
      <c r="C5" s="148">
        <f>'Cover Sheet'!C16</f>
        <v>0</v>
      </c>
      <c r="D5" s="116"/>
      <c r="E5" s="57"/>
      <c r="F5" s="137"/>
      <c r="G5" s="137"/>
      <c r="H5" s="57"/>
      <c r="I5" s="57"/>
      <c r="J5" s="137"/>
      <c r="K5" s="20"/>
      <c r="L5" s="20"/>
      <c r="M5" s="20"/>
      <c r="N5" s="137"/>
      <c r="O5" s="20"/>
      <c r="P5" s="20"/>
      <c r="Q5" s="20"/>
      <c r="R5" s="137"/>
      <c r="S5" s="42"/>
      <c r="T5" s="42"/>
      <c r="U5" s="42"/>
      <c r="V5" s="42"/>
      <c r="W5" s="42"/>
    </row>
    <row r="6" spans="2:23" x14ac:dyDescent="0.25">
      <c r="B6" s="42"/>
      <c r="C6" s="42"/>
      <c r="D6" s="42"/>
      <c r="E6" s="42"/>
      <c r="F6" s="91"/>
      <c r="G6" s="91"/>
      <c r="H6" s="42"/>
      <c r="I6" s="42"/>
      <c r="J6" s="91"/>
      <c r="K6" s="42"/>
      <c r="L6" s="42"/>
      <c r="M6" s="42"/>
      <c r="N6" s="91"/>
      <c r="O6" s="42"/>
      <c r="P6" s="42"/>
      <c r="Q6" s="42"/>
      <c r="R6" s="91"/>
      <c r="S6" s="42"/>
      <c r="T6" s="42"/>
      <c r="U6" s="42"/>
      <c r="V6" s="42"/>
      <c r="W6" s="42"/>
    </row>
    <row r="7" spans="2:23" x14ac:dyDescent="0.25">
      <c r="B7" s="42"/>
      <c r="C7" s="42"/>
      <c r="D7" s="42"/>
      <c r="E7" s="42"/>
      <c r="F7" s="91"/>
      <c r="G7" s="91"/>
      <c r="H7" s="42"/>
      <c r="I7" s="42"/>
      <c r="J7" s="91"/>
      <c r="K7" s="42"/>
      <c r="L7" s="42"/>
      <c r="M7" s="42"/>
      <c r="N7" s="91"/>
      <c r="O7" s="42"/>
      <c r="P7" s="42"/>
      <c r="Q7" s="42"/>
      <c r="R7" s="91"/>
      <c r="S7" s="42"/>
      <c r="T7" s="42"/>
      <c r="U7" s="42"/>
      <c r="V7" s="42"/>
      <c r="W7" s="42"/>
    </row>
    <row r="8" spans="2:23" ht="18.75" x14ac:dyDescent="0.3">
      <c r="B8" s="86" t="str">
        <f>"Template " &amp;M2&amp;" - "&amp;Index!B16</f>
        <v>Template TD.4 - SDWAN Sites</v>
      </c>
      <c r="C8" s="42"/>
      <c r="D8" s="42"/>
      <c r="E8" s="42"/>
      <c r="F8" s="91"/>
      <c r="G8" s="91"/>
      <c r="H8" s="42"/>
      <c r="I8" s="42"/>
      <c r="J8" s="91"/>
      <c r="K8" s="42"/>
      <c r="L8" s="42"/>
      <c r="M8" s="42"/>
      <c r="N8" s="91"/>
      <c r="O8" s="42"/>
      <c r="P8" s="42"/>
      <c r="Q8" s="42"/>
      <c r="R8" s="91"/>
      <c r="S8" s="42"/>
      <c r="T8" s="42"/>
      <c r="U8" s="42"/>
      <c r="V8" s="42"/>
      <c r="W8" s="42"/>
    </row>
    <row r="9" spans="2:23" x14ac:dyDescent="0.25">
      <c r="B9" s="42"/>
      <c r="C9" s="42"/>
      <c r="D9" s="42"/>
      <c r="E9" s="42"/>
      <c r="F9" s="91"/>
      <c r="G9" s="91"/>
      <c r="H9" s="42"/>
      <c r="I9" s="42"/>
      <c r="J9" s="91"/>
      <c r="K9" s="42"/>
      <c r="L9" s="42"/>
      <c r="M9" s="42"/>
      <c r="N9" s="91"/>
      <c r="O9" s="42"/>
      <c r="P9" s="42"/>
      <c r="Q9" s="42"/>
      <c r="R9" s="91"/>
      <c r="S9" s="42"/>
      <c r="T9" s="42"/>
      <c r="U9" s="42"/>
      <c r="V9" s="42"/>
      <c r="W9" s="42"/>
    </row>
    <row r="10" spans="2:23" x14ac:dyDescent="0.25">
      <c r="B10" s="42"/>
      <c r="C10" s="42"/>
      <c r="D10" s="42"/>
      <c r="E10" s="42"/>
      <c r="F10" s="91"/>
      <c r="G10" s="91"/>
      <c r="H10" s="42"/>
      <c r="I10" s="42"/>
      <c r="J10" s="91"/>
      <c r="K10" s="42"/>
      <c r="L10" s="42"/>
      <c r="M10" s="42"/>
      <c r="N10" s="91"/>
      <c r="O10" s="42"/>
      <c r="P10" s="42"/>
      <c r="Q10" s="42"/>
      <c r="R10" s="91"/>
      <c r="S10" s="42"/>
      <c r="T10" s="42"/>
      <c r="U10" s="42"/>
      <c r="V10" s="42"/>
      <c r="W10" s="42"/>
    </row>
    <row r="11" spans="2:23" ht="15.75" thickBot="1" x14ac:dyDescent="0.3">
      <c r="B11" s="313" t="s">
        <v>205</v>
      </c>
      <c r="C11" s="308"/>
      <c r="D11" s="308"/>
      <c r="E11" s="308"/>
      <c r="F11" s="323"/>
      <c r="G11" s="323"/>
      <c r="H11" s="308"/>
      <c r="I11" s="308"/>
      <c r="J11" s="323"/>
      <c r="K11" s="308"/>
      <c r="L11" s="308"/>
      <c r="M11" s="308"/>
      <c r="N11" s="323"/>
      <c r="O11" s="308"/>
      <c r="P11" s="308"/>
      <c r="Q11" s="308"/>
      <c r="R11" s="323"/>
      <c r="S11" s="308"/>
      <c r="T11" s="308"/>
      <c r="U11" s="309"/>
      <c r="V11" s="42"/>
      <c r="W11" s="42"/>
    </row>
    <row r="12" spans="2:23" x14ac:dyDescent="0.25">
      <c r="B12" s="324" t="s">
        <v>98</v>
      </c>
      <c r="C12" s="326" t="s">
        <v>127</v>
      </c>
      <c r="D12" s="328" t="s">
        <v>128</v>
      </c>
      <c r="E12" s="330" t="s">
        <v>206</v>
      </c>
      <c r="F12" s="181"/>
      <c r="G12" s="320" t="s">
        <v>129</v>
      </c>
      <c r="H12" s="320"/>
      <c r="I12" s="320"/>
      <c r="J12" s="181"/>
      <c r="K12" s="320" t="s">
        <v>130</v>
      </c>
      <c r="L12" s="320"/>
      <c r="M12" s="320"/>
      <c r="N12" s="181"/>
      <c r="O12" s="320" t="s">
        <v>131</v>
      </c>
      <c r="P12" s="320"/>
      <c r="Q12" s="320"/>
      <c r="R12" s="181"/>
      <c r="S12" s="320" t="s">
        <v>132</v>
      </c>
      <c r="T12" s="320"/>
      <c r="U12" s="306"/>
      <c r="V12" s="42"/>
      <c r="W12" s="42"/>
    </row>
    <row r="13" spans="2:23" ht="38.450000000000003" customHeight="1" x14ac:dyDescent="0.25">
      <c r="B13" s="325"/>
      <c r="C13" s="327"/>
      <c r="D13" s="329"/>
      <c r="E13" s="331"/>
      <c r="F13" s="182"/>
      <c r="G13" s="123" t="s">
        <v>133</v>
      </c>
      <c r="H13" s="123" t="s">
        <v>134</v>
      </c>
      <c r="I13" s="133" t="s">
        <v>135</v>
      </c>
      <c r="J13" s="182"/>
      <c r="K13" s="123" t="s">
        <v>133</v>
      </c>
      <c r="L13" s="82" t="s">
        <v>134</v>
      </c>
      <c r="M13" s="133" t="s">
        <v>135</v>
      </c>
      <c r="N13" s="182"/>
      <c r="O13" s="123" t="s">
        <v>133</v>
      </c>
      <c r="P13" s="82" t="s">
        <v>134</v>
      </c>
      <c r="Q13" s="133" t="s">
        <v>135</v>
      </c>
      <c r="R13" s="182"/>
      <c r="S13" s="123" t="s">
        <v>133</v>
      </c>
      <c r="T13" s="82" t="s">
        <v>134</v>
      </c>
      <c r="U13" s="82" t="s">
        <v>135</v>
      </c>
    </row>
    <row r="14" spans="2:23" x14ac:dyDescent="0.25">
      <c r="B14" s="319">
        <v>1</v>
      </c>
      <c r="C14" s="321" t="s">
        <v>593</v>
      </c>
      <c r="D14" s="224" t="s">
        <v>137</v>
      </c>
      <c r="E14" s="145">
        <v>60</v>
      </c>
      <c r="F14" s="232"/>
      <c r="G14" s="262"/>
      <c r="H14" s="262"/>
      <c r="I14" s="262"/>
      <c r="J14" s="232"/>
      <c r="K14" s="262"/>
      <c r="L14" s="262"/>
      <c r="M14" s="262"/>
      <c r="N14" s="232"/>
      <c r="O14" s="262"/>
      <c r="P14" s="262"/>
      <c r="Q14" s="262"/>
      <c r="R14" s="232"/>
      <c r="S14" s="262"/>
      <c r="T14" s="262"/>
      <c r="U14" s="262"/>
    </row>
    <row r="15" spans="2:23" x14ac:dyDescent="0.25">
      <c r="B15" s="319"/>
      <c r="C15" s="322"/>
      <c r="D15" s="224" t="s">
        <v>138</v>
      </c>
      <c r="E15" s="145">
        <v>60</v>
      </c>
      <c r="F15" s="232"/>
      <c r="G15" s="262"/>
      <c r="H15" s="262"/>
      <c r="I15" s="262"/>
      <c r="J15" s="232"/>
      <c r="K15" s="262"/>
      <c r="L15" s="262"/>
      <c r="M15" s="262"/>
      <c r="N15" s="232"/>
      <c r="O15" s="262"/>
      <c r="P15" s="262"/>
      <c r="Q15" s="262"/>
      <c r="R15" s="232"/>
      <c r="S15" s="262"/>
      <c r="T15" s="262"/>
      <c r="U15" s="262"/>
    </row>
    <row r="16" spans="2:23" x14ac:dyDescent="0.25">
      <c r="B16" s="319">
        <v>2</v>
      </c>
      <c r="C16" s="321" t="s">
        <v>594</v>
      </c>
      <c r="D16" s="224" t="s">
        <v>137</v>
      </c>
      <c r="E16" s="145">
        <v>300</v>
      </c>
      <c r="F16" s="232"/>
      <c r="G16" s="262"/>
      <c r="H16" s="262"/>
      <c r="I16" s="262"/>
      <c r="J16" s="232"/>
      <c r="K16" s="262"/>
      <c r="L16" s="262"/>
      <c r="M16" s="262"/>
      <c r="N16" s="232"/>
      <c r="O16" s="262"/>
      <c r="P16" s="262"/>
      <c r="Q16" s="262"/>
      <c r="R16" s="232"/>
      <c r="S16" s="262"/>
      <c r="T16" s="262"/>
      <c r="U16" s="262"/>
    </row>
    <row r="17" spans="2:21" x14ac:dyDescent="0.25">
      <c r="B17" s="319"/>
      <c r="C17" s="322"/>
      <c r="D17" s="224" t="s">
        <v>138</v>
      </c>
      <c r="E17" s="145">
        <v>300</v>
      </c>
      <c r="F17" s="232"/>
      <c r="G17" s="262"/>
      <c r="H17" s="262"/>
      <c r="I17" s="262"/>
      <c r="J17" s="232"/>
      <c r="K17" s="262"/>
      <c r="L17" s="262"/>
      <c r="M17" s="262"/>
      <c r="N17" s="232"/>
      <c r="O17" s="262"/>
      <c r="P17" s="262"/>
      <c r="Q17" s="262"/>
      <c r="R17" s="232"/>
      <c r="S17" s="262"/>
      <c r="T17" s="262"/>
      <c r="U17" s="262"/>
    </row>
    <row r="18" spans="2:21" x14ac:dyDescent="0.25">
      <c r="B18" s="319">
        <v>3</v>
      </c>
      <c r="C18" s="321" t="s">
        <v>222</v>
      </c>
      <c r="D18" s="224" t="s">
        <v>137</v>
      </c>
      <c r="E18" s="145">
        <v>20</v>
      </c>
      <c r="F18" s="232"/>
      <c r="G18" s="262"/>
      <c r="H18" s="262"/>
      <c r="I18" s="262"/>
      <c r="J18" s="232"/>
      <c r="K18" s="262"/>
      <c r="L18" s="262"/>
      <c r="M18" s="262"/>
      <c r="N18" s="232"/>
      <c r="O18" s="262"/>
      <c r="P18" s="262"/>
      <c r="Q18" s="262"/>
      <c r="R18" s="232"/>
      <c r="S18" s="262"/>
      <c r="T18" s="262"/>
      <c r="U18" s="262"/>
    </row>
    <row r="19" spans="2:21" x14ac:dyDescent="0.25">
      <c r="B19" s="319"/>
      <c r="C19" s="322"/>
      <c r="D19" s="224" t="s">
        <v>138</v>
      </c>
      <c r="E19" s="145">
        <v>20</v>
      </c>
      <c r="F19" s="232"/>
      <c r="G19" s="262"/>
      <c r="H19" s="262"/>
      <c r="I19" s="262"/>
      <c r="J19" s="232"/>
      <c r="K19" s="262"/>
      <c r="L19" s="262"/>
      <c r="M19" s="262"/>
      <c r="N19" s="232"/>
      <c r="O19" s="262"/>
      <c r="P19" s="262"/>
      <c r="Q19" s="262"/>
      <c r="R19" s="232"/>
      <c r="S19" s="262"/>
      <c r="T19" s="262"/>
      <c r="U19" s="262"/>
    </row>
    <row r="20" spans="2:21" x14ac:dyDescent="0.25">
      <c r="B20" s="319">
        <v>4</v>
      </c>
      <c r="C20" s="321" t="s">
        <v>225</v>
      </c>
      <c r="D20" s="224" t="s">
        <v>137</v>
      </c>
      <c r="E20" s="145">
        <v>20</v>
      </c>
      <c r="F20" s="232"/>
      <c r="G20" s="262"/>
      <c r="H20" s="262"/>
      <c r="I20" s="262"/>
      <c r="J20" s="232"/>
      <c r="K20" s="262"/>
      <c r="L20" s="262"/>
      <c r="M20" s="262"/>
      <c r="N20" s="232"/>
      <c r="O20" s="262"/>
      <c r="P20" s="262"/>
      <c r="Q20" s="262"/>
      <c r="R20" s="232"/>
      <c r="S20" s="262"/>
      <c r="T20" s="262"/>
      <c r="U20" s="262"/>
    </row>
    <row r="21" spans="2:21" x14ac:dyDescent="0.25">
      <c r="B21" s="319"/>
      <c r="C21" s="322"/>
      <c r="D21" s="224" t="s">
        <v>138</v>
      </c>
      <c r="E21" s="145">
        <v>20</v>
      </c>
      <c r="F21" s="232"/>
      <c r="G21" s="262"/>
      <c r="H21" s="262"/>
      <c r="I21" s="262"/>
      <c r="J21" s="232"/>
      <c r="K21" s="262"/>
      <c r="L21" s="262"/>
      <c r="M21" s="262"/>
      <c r="N21" s="232"/>
      <c r="O21" s="262"/>
      <c r="P21" s="262"/>
      <c r="Q21" s="262"/>
      <c r="R21" s="232"/>
      <c r="S21" s="262"/>
      <c r="T21" s="262"/>
      <c r="U21" s="262"/>
    </row>
    <row r="22" spans="2:21" x14ac:dyDescent="0.25">
      <c r="B22" s="319">
        <v>5</v>
      </c>
      <c r="C22" s="321" t="s">
        <v>224</v>
      </c>
      <c r="D22" s="224" t="s">
        <v>137</v>
      </c>
      <c r="E22" s="145">
        <v>20</v>
      </c>
      <c r="F22" s="232"/>
      <c r="G22" s="262"/>
      <c r="H22" s="262"/>
      <c r="I22" s="262"/>
      <c r="J22" s="232"/>
      <c r="K22" s="262"/>
      <c r="L22" s="262"/>
      <c r="M22" s="262"/>
      <c r="N22" s="232"/>
      <c r="O22" s="262"/>
      <c r="P22" s="262"/>
      <c r="Q22" s="262"/>
      <c r="R22" s="232"/>
      <c r="S22" s="262"/>
      <c r="T22" s="262"/>
      <c r="U22" s="262"/>
    </row>
    <row r="23" spans="2:21" x14ac:dyDescent="0.25">
      <c r="B23" s="319"/>
      <c r="C23" s="322"/>
      <c r="D23" s="224" t="s">
        <v>138</v>
      </c>
      <c r="E23" s="145">
        <v>20</v>
      </c>
      <c r="F23" s="232"/>
      <c r="G23" s="262"/>
      <c r="H23" s="262"/>
      <c r="I23" s="262"/>
      <c r="J23" s="232"/>
      <c r="K23" s="262"/>
      <c r="L23" s="262"/>
      <c r="M23" s="262"/>
      <c r="N23" s="232"/>
      <c r="O23" s="262"/>
      <c r="P23" s="262"/>
      <c r="Q23" s="262"/>
      <c r="R23" s="232"/>
      <c r="S23" s="262"/>
      <c r="T23" s="262"/>
      <c r="U23" s="262"/>
    </row>
    <row r="24" spans="2:21" x14ac:dyDescent="0.25">
      <c r="B24" s="319">
        <v>6</v>
      </c>
      <c r="C24" s="321" t="s">
        <v>179</v>
      </c>
      <c r="D24" s="224" t="s">
        <v>137</v>
      </c>
      <c r="E24" s="145">
        <v>20</v>
      </c>
      <c r="F24" s="232"/>
      <c r="G24" s="262"/>
      <c r="H24" s="262"/>
      <c r="I24" s="262"/>
      <c r="J24" s="232"/>
      <c r="K24" s="262"/>
      <c r="L24" s="262"/>
      <c r="M24" s="262"/>
      <c r="N24" s="232"/>
      <c r="O24" s="262"/>
      <c r="P24" s="262"/>
      <c r="Q24" s="262"/>
      <c r="R24" s="232"/>
      <c r="S24" s="262"/>
      <c r="T24" s="262"/>
      <c r="U24" s="262"/>
    </row>
    <row r="25" spans="2:21" x14ac:dyDescent="0.25">
      <c r="B25" s="319"/>
      <c r="C25" s="322"/>
      <c r="D25" s="224" t="s">
        <v>138</v>
      </c>
      <c r="E25" s="145">
        <v>20</v>
      </c>
      <c r="F25" s="232"/>
      <c r="G25" s="262"/>
      <c r="H25" s="262"/>
      <c r="I25" s="262"/>
      <c r="J25" s="232"/>
      <c r="K25" s="262"/>
      <c r="L25" s="262"/>
      <c r="M25" s="262"/>
      <c r="N25" s="232"/>
      <c r="O25" s="262"/>
      <c r="P25" s="262"/>
      <c r="Q25" s="262"/>
      <c r="R25" s="232"/>
      <c r="S25" s="262"/>
      <c r="T25" s="262"/>
      <c r="U25" s="262"/>
    </row>
    <row r="26" spans="2:21" x14ac:dyDescent="0.25">
      <c r="B26" s="319">
        <v>7</v>
      </c>
      <c r="C26" s="321" t="s">
        <v>180</v>
      </c>
      <c r="D26" s="224" t="s">
        <v>137</v>
      </c>
      <c r="E26" s="145">
        <v>20</v>
      </c>
      <c r="F26" s="232"/>
      <c r="G26" s="262"/>
      <c r="H26" s="262"/>
      <c r="I26" s="262"/>
      <c r="J26" s="232"/>
      <c r="K26" s="262"/>
      <c r="L26" s="262"/>
      <c r="M26" s="262"/>
      <c r="N26" s="232"/>
      <c r="O26" s="262"/>
      <c r="P26" s="262"/>
      <c r="Q26" s="262"/>
      <c r="R26" s="232"/>
      <c r="S26" s="262"/>
      <c r="T26" s="262"/>
      <c r="U26" s="262"/>
    </row>
    <row r="27" spans="2:21" x14ac:dyDescent="0.25">
      <c r="B27" s="319"/>
      <c r="C27" s="322"/>
      <c r="D27" s="224" t="s">
        <v>138</v>
      </c>
      <c r="E27" s="145">
        <v>20</v>
      </c>
      <c r="F27" s="232"/>
      <c r="G27" s="262"/>
      <c r="H27" s="262"/>
      <c r="I27" s="262"/>
      <c r="J27" s="232"/>
      <c r="K27" s="262"/>
      <c r="L27" s="262"/>
      <c r="M27" s="262"/>
      <c r="N27" s="232"/>
      <c r="O27" s="262"/>
      <c r="P27" s="262"/>
      <c r="Q27" s="262"/>
      <c r="R27" s="232"/>
      <c r="S27" s="262"/>
      <c r="T27" s="262"/>
      <c r="U27" s="262"/>
    </row>
    <row r="28" spans="2:21" x14ac:dyDescent="0.25">
      <c r="B28" s="319">
        <v>8</v>
      </c>
      <c r="C28" s="321" t="s">
        <v>220</v>
      </c>
      <c r="D28" s="224" t="s">
        <v>137</v>
      </c>
      <c r="E28" s="145">
        <v>20</v>
      </c>
      <c r="F28" s="232"/>
      <c r="G28" s="262"/>
      <c r="H28" s="262"/>
      <c r="I28" s="262"/>
      <c r="J28" s="232"/>
      <c r="K28" s="262"/>
      <c r="L28" s="262"/>
      <c r="M28" s="262"/>
      <c r="N28" s="232"/>
      <c r="O28" s="262"/>
      <c r="P28" s="262"/>
      <c r="Q28" s="262"/>
      <c r="R28" s="232"/>
      <c r="S28" s="262"/>
      <c r="T28" s="262"/>
      <c r="U28" s="262"/>
    </row>
    <row r="29" spans="2:21" x14ac:dyDescent="0.25">
      <c r="B29" s="319"/>
      <c r="C29" s="322"/>
      <c r="D29" s="224" t="s">
        <v>138</v>
      </c>
      <c r="E29" s="145">
        <v>20</v>
      </c>
      <c r="F29" s="232"/>
      <c r="G29" s="262"/>
      <c r="H29" s="262"/>
      <c r="I29" s="262"/>
      <c r="J29" s="232"/>
      <c r="K29" s="262"/>
      <c r="L29" s="262"/>
      <c r="M29" s="262"/>
      <c r="N29" s="232"/>
      <c r="O29" s="262"/>
      <c r="P29" s="262"/>
      <c r="Q29" s="262"/>
      <c r="R29" s="232"/>
      <c r="S29" s="262"/>
      <c r="T29" s="262"/>
      <c r="U29" s="262"/>
    </row>
    <row r="30" spans="2:21" x14ac:dyDescent="0.25">
      <c r="B30" s="319">
        <v>9</v>
      </c>
      <c r="C30" s="321" t="s">
        <v>183</v>
      </c>
      <c r="D30" s="224" t="s">
        <v>137</v>
      </c>
      <c r="E30" s="145">
        <v>20</v>
      </c>
      <c r="F30" s="232"/>
      <c r="G30" s="262"/>
      <c r="H30" s="262"/>
      <c r="I30" s="262"/>
      <c r="J30" s="232"/>
      <c r="K30" s="262"/>
      <c r="L30" s="262"/>
      <c r="M30" s="262"/>
      <c r="N30" s="232"/>
      <c r="O30" s="262"/>
      <c r="P30" s="262"/>
      <c r="Q30" s="262"/>
      <c r="R30" s="232"/>
      <c r="S30" s="262"/>
      <c r="T30" s="262"/>
      <c r="U30" s="262"/>
    </row>
    <row r="31" spans="2:21" x14ac:dyDescent="0.25">
      <c r="B31" s="319"/>
      <c r="C31" s="322"/>
      <c r="D31" s="224" t="s">
        <v>138</v>
      </c>
      <c r="E31" s="145">
        <v>20</v>
      </c>
      <c r="F31" s="232"/>
      <c r="G31" s="262"/>
      <c r="H31" s="262"/>
      <c r="I31" s="262"/>
      <c r="J31" s="232"/>
      <c r="K31" s="262"/>
      <c r="L31" s="262"/>
      <c r="M31" s="262"/>
      <c r="N31" s="232"/>
      <c r="O31" s="262"/>
      <c r="P31" s="262"/>
      <c r="Q31" s="262"/>
      <c r="R31" s="232"/>
      <c r="S31" s="262"/>
      <c r="T31" s="262"/>
      <c r="U31" s="262"/>
    </row>
    <row r="32" spans="2:21" x14ac:dyDescent="0.25">
      <c r="B32" s="319">
        <v>10</v>
      </c>
      <c r="C32" s="321" t="s">
        <v>184</v>
      </c>
      <c r="D32" s="224" t="s">
        <v>137</v>
      </c>
      <c r="E32" s="145">
        <v>20</v>
      </c>
      <c r="F32" s="232"/>
      <c r="G32" s="262"/>
      <c r="H32" s="262"/>
      <c r="I32" s="262"/>
      <c r="J32" s="232"/>
      <c r="K32" s="262"/>
      <c r="L32" s="262"/>
      <c r="M32" s="262"/>
      <c r="N32" s="232"/>
      <c r="O32" s="262"/>
      <c r="P32" s="262"/>
      <c r="Q32" s="262"/>
      <c r="R32" s="232"/>
      <c r="S32" s="262"/>
      <c r="T32" s="262"/>
      <c r="U32" s="262"/>
    </row>
    <row r="33" spans="2:21" x14ac:dyDescent="0.25">
      <c r="B33" s="319"/>
      <c r="C33" s="322"/>
      <c r="D33" s="224" t="s">
        <v>138</v>
      </c>
      <c r="E33" s="145">
        <v>20</v>
      </c>
      <c r="F33" s="232"/>
      <c r="G33" s="262"/>
      <c r="H33" s="262"/>
      <c r="I33" s="262"/>
      <c r="J33" s="232"/>
      <c r="K33" s="262"/>
      <c r="L33" s="262"/>
      <c r="M33" s="262"/>
      <c r="N33" s="232"/>
      <c r="O33" s="262"/>
      <c r="P33" s="262"/>
      <c r="Q33" s="262"/>
      <c r="R33" s="232"/>
      <c r="S33" s="262"/>
      <c r="T33" s="262"/>
      <c r="U33" s="262"/>
    </row>
    <row r="34" spans="2:21" ht="17.45" customHeight="1" x14ac:dyDescent="0.25">
      <c r="B34" s="319">
        <v>11</v>
      </c>
      <c r="C34" s="321" t="s">
        <v>595</v>
      </c>
      <c r="D34" s="224" t="s">
        <v>137</v>
      </c>
      <c r="E34" s="145">
        <v>20</v>
      </c>
      <c r="F34" s="232"/>
      <c r="G34" s="262"/>
      <c r="H34" s="262"/>
      <c r="I34" s="262"/>
      <c r="J34" s="232"/>
      <c r="K34" s="262"/>
      <c r="L34" s="262"/>
      <c r="M34" s="262"/>
      <c r="N34" s="232"/>
      <c r="O34" s="262"/>
      <c r="P34" s="262"/>
      <c r="Q34" s="262"/>
      <c r="R34" s="232"/>
      <c r="S34" s="262"/>
      <c r="T34" s="262"/>
      <c r="U34" s="262"/>
    </row>
    <row r="35" spans="2:21" ht="20.45" customHeight="1" x14ac:dyDescent="0.25">
      <c r="B35" s="319"/>
      <c r="C35" s="322"/>
      <c r="D35" s="224" t="s">
        <v>138</v>
      </c>
      <c r="E35" s="145">
        <v>20</v>
      </c>
      <c r="F35" s="232"/>
      <c r="G35" s="262"/>
      <c r="H35" s="262"/>
      <c r="I35" s="262"/>
      <c r="J35" s="232"/>
      <c r="K35" s="262"/>
      <c r="L35" s="262"/>
      <c r="M35" s="262"/>
      <c r="N35" s="232"/>
      <c r="O35" s="262"/>
      <c r="P35" s="262"/>
      <c r="Q35" s="262"/>
      <c r="R35" s="232"/>
      <c r="S35" s="262"/>
      <c r="T35" s="262"/>
      <c r="U35" s="262"/>
    </row>
    <row r="36" spans="2:21" ht="20.45" customHeight="1" x14ac:dyDescent="0.25">
      <c r="B36" s="319">
        <v>12</v>
      </c>
      <c r="C36" s="321" t="s">
        <v>195</v>
      </c>
      <c r="D36" s="224" t="s">
        <v>137</v>
      </c>
      <c r="E36" s="145">
        <v>20</v>
      </c>
      <c r="F36" s="232"/>
      <c r="G36" s="262"/>
      <c r="H36" s="262"/>
      <c r="I36" s="262"/>
      <c r="J36" s="232"/>
      <c r="K36" s="262"/>
      <c r="L36" s="262"/>
      <c r="M36" s="262"/>
      <c r="N36" s="232"/>
      <c r="O36" s="262"/>
      <c r="P36" s="262"/>
      <c r="Q36" s="262"/>
      <c r="R36" s="232"/>
      <c r="S36" s="262"/>
      <c r="T36" s="262"/>
      <c r="U36" s="262"/>
    </row>
    <row r="37" spans="2:21" ht="18" customHeight="1" x14ac:dyDescent="0.25">
      <c r="B37" s="319"/>
      <c r="C37" s="322"/>
      <c r="D37" s="224" t="s">
        <v>138</v>
      </c>
      <c r="E37" s="145">
        <v>20</v>
      </c>
      <c r="F37" s="232"/>
      <c r="G37" s="262"/>
      <c r="H37" s="262"/>
      <c r="I37" s="262"/>
      <c r="J37" s="232"/>
      <c r="K37" s="262"/>
      <c r="L37" s="262"/>
      <c r="M37" s="262"/>
      <c r="N37" s="232"/>
      <c r="O37" s="262"/>
      <c r="P37" s="262"/>
      <c r="Q37" s="262"/>
      <c r="R37" s="232"/>
      <c r="S37" s="262"/>
      <c r="T37" s="262"/>
      <c r="U37" s="262"/>
    </row>
    <row r="38" spans="2:21" x14ac:dyDescent="0.25">
      <c r="B38" s="319">
        <v>13</v>
      </c>
      <c r="C38" s="321" t="s">
        <v>231</v>
      </c>
      <c r="D38" s="224" t="s">
        <v>137</v>
      </c>
      <c r="E38" s="145">
        <v>20</v>
      </c>
      <c r="F38" s="232"/>
      <c r="G38" s="262"/>
      <c r="H38" s="262"/>
      <c r="I38" s="262"/>
      <c r="J38" s="232"/>
      <c r="K38" s="262"/>
      <c r="L38" s="262"/>
      <c r="M38" s="262"/>
      <c r="N38" s="232"/>
      <c r="O38" s="262"/>
      <c r="P38" s="262"/>
      <c r="Q38" s="262"/>
      <c r="R38" s="232"/>
      <c r="S38" s="262"/>
      <c r="T38" s="262"/>
      <c r="U38" s="262"/>
    </row>
    <row r="39" spans="2:21" x14ac:dyDescent="0.25">
      <c r="B39" s="319"/>
      <c r="C39" s="322"/>
      <c r="D39" s="224" t="s">
        <v>138</v>
      </c>
      <c r="E39" s="145">
        <v>20</v>
      </c>
      <c r="F39" s="232"/>
      <c r="G39" s="262"/>
      <c r="H39" s="262"/>
      <c r="I39" s="262"/>
      <c r="J39" s="232"/>
      <c r="K39" s="262"/>
      <c r="L39" s="262"/>
      <c r="M39" s="262"/>
      <c r="N39" s="232"/>
      <c r="O39" s="262"/>
      <c r="P39" s="262"/>
      <c r="Q39" s="262"/>
      <c r="R39" s="232"/>
      <c r="S39" s="262"/>
      <c r="T39" s="262"/>
      <c r="U39" s="262"/>
    </row>
    <row r="40" spans="2:21" x14ac:dyDescent="0.25">
      <c r="B40" s="319">
        <v>14</v>
      </c>
      <c r="C40" s="321" t="s">
        <v>197</v>
      </c>
      <c r="D40" s="224" t="s">
        <v>137</v>
      </c>
      <c r="E40" s="145">
        <v>20</v>
      </c>
      <c r="F40" s="232"/>
      <c r="G40" s="262"/>
      <c r="H40" s="262"/>
      <c r="I40" s="262"/>
      <c r="J40" s="232"/>
      <c r="K40" s="262"/>
      <c r="L40" s="262"/>
      <c r="M40" s="262"/>
      <c r="N40" s="232"/>
      <c r="O40" s="262"/>
      <c r="P40" s="262"/>
      <c r="Q40" s="262"/>
      <c r="R40" s="232"/>
      <c r="S40" s="262"/>
      <c r="T40" s="262"/>
      <c r="U40" s="262"/>
    </row>
    <row r="41" spans="2:21" x14ac:dyDescent="0.25">
      <c r="B41" s="319"/>
      <c r="C41" s="322"/>
      <c r="D41" s="224" t="s">
        <v>138</v>
      </c>
      <c r="E41" s="145">
        <v>20</v>
      </c>
      <c r="F41" s="232"/>
      <c r="G41" s="262"/>
      <c r="H41" s="262"/>
      <c r="I41" s="262"/>
      <c r="J41" s="232"/>
      <c r="K41" s="262"/>
      <c r="L41" s="262"/>
      <c r="M41" s="262"/>
      <c r="N41" s="232"/>
      <c r="O41" s="262"/>
      <c r="P41" s="262"/>
      <c r="Q41" s="262"/>
      <c r="R41" s="232"/>
      <c r="S41" s="262"/>
      <c r="T41" s="262"/>
      <c r="U41" s="262"/>
    </row>
    <row r="42" spans="2:21" x14ac:dyDescent="0.25">
      <c r="B42" s="319">
        <v>15</v>
      </c>
      <c r="C42" s="321" t="s">
        <v>198</v>
      </c>
      <c r="D42" s="224" t="s">
        <v>137</v>
      </c>
      <c r="E42" s="145">
        <v>20</v>
      </c>
      <c r="F42" s="232"/>
      <c r="G42" s="262"/>
      <c r="H42" s="262"/>
      <c r="I42" s="262"/>
      <c r="J42" s="232"/>
      <c r="K42" s="262"/>
      <c r="L42" s="262"/>
      <c r="M42" s="262"/>
      <c r="N42" s="232"/>
      <c r="O42" s="262"/>
      <c r="P42" s="262"/>
      <c r="Q42" s="262"/>
      <c r="R42" s="232"/>
      <c r="S42" s="262"/>
      <c r="T42" s="262"/>
      <c r="U42" s="262"/>
    </row>
    <row r="43" spans="2:21" x14ac:dyDescent="0.25">
      <c r="B43" s="319"/>
      <c r="C43" s="322"/>
      <c r="D43" s="224" t="s">
        <v>138</v>
      </c>
      <c r="E43" s="145">
        <v>20</v>
      </c>
      <c r="F43" s="232"/>
      <c r="G43" s="262"/>
      <c r="H43" s="262"/>
      <c r="I43" s="262"/>
      <c r="J43" s="232"/>
      <c r="K43" s="262"/>
      <c r="L43" s="262"/>
      <c r="M43" s="262"/>
      <c r="N43" s="232"/>
      <c r="O43" s="262"/>
      <c r="P43" s="262"/>
      <c r="Q43" s="262"/>
      <c r="R43" s="232"/>
      <c r="S43" s="262"/>
      <c r="T43" s="262"/>
      <c r="U43" s="262"/>
    </row>
    <row r="44" spans="2:21" x14ac:dyDescent="0.25">
      <c r="B44" s="319">
        <v>16</v>
      </c>
      <c r="C44" s="321" t="s">
        <v>596</v>
      </c>
      <c r="D44" s="224" t="s">
        <v>137</v>
      </c>
      <c r="E44" s="145">
        <v>20</v>
      </c>
      <c r="F44" s="232"/>
      <c r="G44" s="262"/>
      <c r="H44" s="262"/>
      <c r="I44" s="262"/>
      <c r="J44" s="232"/>
      <c r="K44" s="262"/>
      <c r="L44" s="262"/>
      <c r="M44" s="262"/>
      <c r="N44" s="232"/>
      <c r="O44" s="262"/>
      <c r="P44" s="262"/>
      <c r="Q44" s="262"/>
      <c r="R44" s="232"/>
      <c r="S44" s="262"/>
      <c r="T44" s="262"/>
      <c r="U44" s="262"/>
    </row>
    <row r="45" spans="2:21" x14ac:dyDescent="0.25">
      <c r="B45" s="319"/>
      <c r="C45" s="322"/>
      <c r="D45" s="224" t="s">
        <v>138</v>
      </c>
      <c r="E45" s="145">
        <v>20</v>
      </c>
      <c r="F45" s="232"/>
      <c r="G45" s="262"/>
      <c r="H45" s="262"/>
      <c r="I45" s="262"/>
      <c r="J45" s="232"/>
      <c r="K45" s="262"/>
      <c r="L45" s="262"/>
      <c r="M45" s="262"/>
      <c r="N45" s="232"/>
      <c r="O45" s="262"/>
      <c r="P45" s="262"/>
      <c r="Q45" s="262"/>
      <c r="R45" s="232"/>
      <c r="S45" s="262"/>
      <c r="T45" s="262"/>
      <c r="U45" s="262"/>
    </row>
    <row r="46" spans="2:21" x14ac:dyDescent="0.25">
      <c r="B46" s="319">
        <v>17</v>
      </c>
      <c r="C46" s="321" t="s">
        <v>141</v>
      </c>
      <c r="D46" s="224" t="s">
        <v>137</v>
      </c>
      <c r="E46" s="145">
        <v>20</v>
      </c>
      <c r="F46" s="232"/>
      <c r="G46" s="262"/>
      <c r="H46" s="262"/>
      <c r="I46" s="262"/>
      <c r="J46" s="232"/>
      <c r="K46" s="262"/>
      <c r="L46" s="262"/>
      <c r="M46" s="262"/>
      <c r="N46" s="232"/>
      <c r="O46" s="262"/>
      <c r="P46" s="262"/>
      <c r="Q46" s="262"/>
      <c r="R46" s="232"/>
      <c r="S46" s="262"/>
      <c r="T46" s="262"/>
      <c r="U46" s="262"/>
    </row>
    <row r="47" spans="2:21" x14ac:dyDescent="0.25">
      <c r="B47" s="319"/>
      <c r="C47" s="322"/>
      <c r="D47" s="224" t="s">
        <v>138</v>
      </c>
      <c r="E47" s="145">
        <v>20</v>
      </c>
      <c r="F47" s="232"/>
      <c r="G47" s="262"/>
      <c r="H47" s="262"/>
      <c r="I47" s="262"/>
      <c r="J47" s="232"/>
      <c r="K47" s="262"/>
      <c r="L47" s="262"/>
      <c r="M47" s="262"/>
      <c r="N47" s="232"/>
      <c r="O47" s="262"/>
      <c r="P47" s="262"/>
      <c r="Q47" s="262"/>
      <c r="R47" s="232"/>
      <c r="S47" s="262"/>
      <c r="T47" s="262"/>
      <c r="U47" s="262"/>
    </row>
    <row r="48" spans="2:21" x14ac:dyDescent="0.25">
      <c r="B48" s="319">
        <v>18</v>
      </c>
      <c r="C48" s="321" t="s">
        <v>150</v>
      </c>
      <c r="D48" s="224" t="s">
        <v>137</v>
      </c>
      <c r="E48" s="145">
        <v>20</v>
      </c>
      <c r="F48" s="232"/>
      <c r="G48" s="262"/>
      <c r="H48" s="262"/>
      <c r="I48" s="262"/>
      <c r="J48" s="232"/>
      <c r="K48" s="262"/>
      <c r="L48" s="262"/>
      <c r="M48" s="262"/>
      <c r="N48" s="232"/>
      <c r="O48" s="262"/>
      <c r="P48" s="262"/>
      <c r="Q48" s="262"/>
      <c r="R48" s="232"/>
      <c r="S48" s="262"/>
      <c r="T48" s="262"/>
      <c r="U48" s="262"/>
    </row>
    <row r="49" spans="2:21" x14ac:dyDescent="0.25">
      <c r="B49" s="319"/>
      <c r="C49" s="322"/>
      <c r="D49" s="224" t="s">
        <v>138</v>
      </c>
      <c r="E49" s="145">
        <v>20</v>
      </c>
      <c r="F49" s="232"/>
      <c r="G49" s="262"/>
      <c r="H49" s="262"/>
      <c r="I49" s="262"/>
      <c r="J49" s="232"/>
      <c r="K49" s="262"/>
      <c r="L49" s="262"/>
      <c r="M49" s="262"/>
      <c r="N49" s="232"/>
      <c r="O49" s="262"/>
      <c r="P49" s="262"/>
      <c r="Q49" s="262"/>
      <c r="R49" s="232"/>
      <c r="S49" s="262"/>
      <c r="T49" s="262"/>
      <c r="U49" s="262"/>
    </row>
    <row r="50" spans="2:21" x14ac:dyDescent="0.25">
      <c r="B50" s="319">
        <v>19</v>
      </c>
      <c r="C50" s="321" t="s">
        <v>164</v>
      </c>
      <c r="D50" s="224" t="s">
        <v>137</v>
      </c>
      <c r="E50" s="145">
        <v>20</v>
      </c>
      <c r="F50" s="232"/>
      <c r="G50" s="262"/>
      <c r="H50" s="262"/>
      <c r="I50" s="262"/>
      <c r="J50" s="232"/>
      <c r="K50" s="262"/>
      <c r="L50" s="262"/>
      <c r="M50" s="262"/>
      <c r="N50" s="232"/>
      <c r="O50" s="262"/>
      <c r="P50" s="262"/>
      <c r="Q50" s="262"/>
      <c r="R50" s="232"/>
      <c r="S50" s="262"/>
      <c r="T50" s="262"/>
      <c r="U50" s="262"/>
    </row>
    <row r="51" spans="2:21" x14ac:dyDescent="0.25">
      <c r="B51" s="319"/>
      <c r="C51" s="322"/>
      <c r="D51" s="224" t="s">
        <v>138</v>
      </c>
      <c r="E51" s="145">
        <v>20</v>
      </c>
      <c r="F51" s="232"/>
      <c r="G51" s="262"/>
      <c r="H51" s="262"/>
      <c r="I51" s="262"/>
      <c r="J51" s="232"/>
      <c r="K51" s="262"/>
      <c r="L51" s="262"/>
      <c r="M51" s="262"/>
      <c r="N51" s="232"/>
      <c r="O51" s="262"/>
      <c r="P51" s="262"/>
      <c r="Q51" s="262"/>
      <c r="R51" s="232"/>
      <c r="S51" s="262"/>
      <c r="T51" s="262"/>
      <c r="U51" s="262"/>
    </row>
    <row r="52" spans="2:21" x14ac:dyDescent="0.25">
      <c r="B52" s="319">
        <v>20</v>
      </c>
      <c r="C52" s="321" t="s">
        <v>396</v>
      </c>
      <c r="D52" s="224" t="s">
        <v>137</v>
      </c>
      <c r="E52" s="145">
        <v>20</v>
      </c>
      <c r="F52" s="232"/>
      <c r="G52" s="262"/>
      <c r="H52" s="262"/>
      <c r="I52" s="262"/>
      <c r="J52" s="232"/>
      <c r="K52" s="262"/>
      <c r="L52" s="262"/>
      <c r="M52" s="262"/>
      <c r="N52" s="232"/>
      <c r="O52" s="262"/>
      <c r="P52" s="262"/>
      <c r="Q52" s="262"/>
      <c r="R52" s="232"/>
      <c r="S52" s="262"/>
      <c r="T52" s="262"/>
      <c r="U52" s="262"/>
    </row>
    <row r="53" spans="2:21" x14ac:dyDescent="0.25">
      <c r="B53" s="319"/>
      <c r="C53" s="322"/>
      <c r="D53" s="224" t="s">
        <v>138</v>
      </c>
      <c r="E53" s="145">
        <v>20</v>
      </c>
      <c r="F53" s="232"/>
      <c r="G53" s="262"/>
      <c r="H53" s="262"/>
      <c r="I53" s="262"/>
      <c r="J53" s="232"/>
      <c r="K53" s="262"/>
      <c r="L53" s="262"/>
      <c r="M53" s="262"/>
      <c r="N53" s="232"/>
      <c r="O53" s="262"/>
      <c r="P53" s="262"/>
      <c r="Q53" s="262"/>
      <c r="R53" s="232"/>
      <c r="S53" s="262"/>
      <c r="T53" s="262"/>
      <c r="U53" s="262"/>
    </row>
    <row r="54" spans="2:21" x14ac:dyDescent="0.25">
      <c r="B54" s="319">
        <v>21</v>
      </c>
      <c r="C54" s="321" t="s">
        <v>223</v>
      </c>
      <c r="D54" s="224" t="s">
        <v>137</v>
      </c>
      <c r="E54" s="145">
        <v>20</v>
      </c>
      <c r="F54" s="232"/>
      <c r="G54" s="262"/>
      <c r="H54" s="262"/>
      <c r="I54" s="262"/>
      <c r="J54" s="232"/>
      <c r="K54" s="262"/>
      <c r="L54" s="262"/>
      <c r="M54" s="262"/>
      <c r="N54" s="232"/>
      <c r="O54" s="262"/>
      <c r="P54" s="262"/>
      <c r="Q54" s="262"/>
      <c r="R54" s="232"/>
      <c r="S54" s="262"/>
      <c r="T54" s="262"/>
      <c r="U54" s="262"/>
    </row>
    <row r="55" spans="2:21" x14ac:dyDescent="0.25">
      <c r="B55" s="319"/>
      <c r="C55" s="322"/>
      <c r="D55" s="224" t="s">
        <v>138</v>
      </c>
      <c r="E55" s="145">
        <v>20</v>
      </c>
      <c r="F55" s="232"/>
      <c r="G55" s="262"/>
      <c r="H55" s="262"/>
      <c r="I55" s="262"/>
      <c r="J55" s="232"/>
      <c r="K55" s="262"/>
      <c r="L55" s="262"/>
      <c r="M55" s="262"/>
      <c r="N55" s="232"/>
      <c r="O55" s="262"/>
      <c r="P55" s="262"/>
      <c r="Q55" s="262"/>
      <c r="R55" s="232"/>
      <c r="S55" s="262"/>
      <c r="T55" s="262"/>
      <c r="U55" s="262"/>
    </row>
    <row r="56" spans="2:21" x14ac:dyDescent="0.25">
      <c r="B56" s="319">
        <v>22</v>
      </c>
      <c r="C56" s="321" t="s">
        <v>597</v>
      </c>
      <c r="D56" s="224" t="s">
        <v>137</v>
      </c>
      <c r="E56" s="145">
        <v>20</v>
      </c>
      <c r="F56" s="232"/>
      <c r="G56" s="262"/>
      <c r="H56" s="262"/>
      <c r="I56" s="262"/>
      <c r="J56" s="232"/>
      <c r="K56" s="262"/>
      <c r="L56" s="262"/>
      <c r="M56" s="262"/>
      <c r="N56" s="232"/>
      <c r="O56" s="262"/>
      <c r="P56" s="262"/>
      <c r="Q56" s="262"/>
      <c r="R56" s="232"/>
      <c r="S56" s="262"/>
      <c r="T56" s="262"/>
      <c r="U56" s="262"/>
    </row>
    <row r="57" spans="2:21" x14ac:dyDescent="0.25">
      <c r="B57" s="319"/>
      <c r="C57" s="322"/>
      <c r="D57" s="224" t="s">
        <v>138</v>
      </c>
      <c r="E57" s="145">
        <v>20</v>
      </c>
      <c r="F57" s="232"/>
      <c r="G57" s="262"/>
      <c r="H57" s="262"/>
      <c r="I57" s="262"/>
      <c r="J57" s="232"/>
      <c r="K57" s="262"/>
      <c r="L57" s="262"/>
      <c r="M57" s="262"/>
      <c r="N57" s="232"/>
      <c r="O57" s="262"/>
      <c r="P57" s="262"/>
      <c r="Q57" s="262"/>
      <c r="R57" s="232"/>
      <c r="S57" s="262"/>
      <c r="T57" s="262"/>
      <c r="U57" s="262"/>
    </row>
    <row r="58" spans="2:21" x14ac:dyDescent="0.25">
      <c r="B58" s="319">
        <v>23</v>
      </c>
      <c r="C58" s="321" t="s">
        <v>598</v>
      </c>
      <c r="D58" s="224" t="s">
        <v>137</v>
      </c>
      <c r="E58" s="145">
        <v>20</v>
      </c>
      <c r="F58" s="232"/>
      <c r="G58" s="262"/>
      <c r="H58" s="262"/>
      <c r="I58" s="262"/>
      <c r="J58" s="232"/>
      <c r="K58" s="262"/>
      <c r="L58" s="262"/>
      <c r="M58" s="262"/>
      <c r="N58" s="232"/>
      <c r="O58" s="262"/>
      <c r="P58" s="262"/>
      <c r="Q58" s="262"/>
      <c r="R58" s="232"/>
      <c r="S58" s="262"/>
      <c r="T58" s="262"/>
      <c r="U58" s="262"/>
    </row>
    <row r="59" spans="2:21" x14ac:dyDescent="0.25">
      <c r="B59" s="319"/>
      <c r="C59" s="322"/>
      <c r="D59" s="224" t="s">
        <v>138</v>
      </c>
      <c r="E59" s="145">
        <v>20</v>
      </c>
      <c r="F59" s="232"/>
      <c r="G59" s="262"/>
      <c r="H59" s="262"/>
      <c r="I59" s="262"/>
      <c r="J59" s="232"/>
      <c r="K59" s="262"/>
      <c r="L59" s="262"/>
      <c r="M59" s="262"/>
      <c r="N59" s="232"/>
      <c r="O59" s="262"/>
      <c r="P59" s="262"/>
      <c r="Q59" s="262"/>
      <c r="R59" s="232"/>
      <c r="S59" s="262"/>
      <c r="T59" s="262"/>
      <c r="U59" s="262"/>
    </row>
    <row r="60" spans="2:21" x14ac:dyDescent="0.25">
      <c r="B60" s="319">
        <v>24</v>
      </c>
      <c r="C60" s="321" t="s">
        <v>592</v>
      </c>
      <c r="D60" s="224" t="s">
        <v>137</v>
      </c>
      <c r="E60" s="145">
        <v>20</v>
      </c>
      <c r="F60" s="232"/>
      <c r="G60" s="262"/>
      <c r="H60" s="262"/>
      <c r="I60" s="262"/>
      <c r="J60" s="232"/>
      <c r="K60" s="262"/>
      <c r="L60" s="262"/>
      <c r="M60" s="262"/>
      <c r="N60" s="232"/>
      <c r="O60" s="262"/>
      <c r="P60" s="262"/>
      <c r="Q60" s="262"/>
      <c r="R60" s="232"/>
      <c r="S60" s="262"/>
      <c r="T60" s="262"/>
      <c r="U60" s="262"/>
    </row>
    <row r="61" spans="2:21" x14ac:dyDescent="0.25">
      <c r="B61" s="319"/>
      <c r="C61" s="322"/>
      <c r="D61" s="224" t="s">
        <v>138</v>
      </c>
      <c r="E61" s="145">
        <v>20</v>
      </c>
      <c r="F61" s="232"/>
      <c r="G61" s="262"/>
      <c r="H61" s="262"/>
      <c r="I61" s="262"/>
      <c r="J61" s="232"/>
      <c r="K61" s="262"/>
      <c r="L61" s="262"/>
      <c r="M61" s="262"/>
      <c r="N61" s="232"/>
      <c r="O61" s="262"/>
      <c r="P61" s="262"/>
      <c r="Q61" s="262"/>
      <c r="R61" s="232"/>
      <c r="S61" s="262"/>
      <c r="T61" s="262"/>
      <c r="U61" s="262"/>
    </row>
    <row r="62" spans="2:21" x14ac:dyDescent="0.25">
      <c r="B62" s="319">
        <v>25</v>
      </c>
      <c r="C62" s="321" t="s">
        <v>599</v>
      </c>
      <c r="D62" s="224" t="s">
        <v>137</v>
      </c>
      <c r="E62" s="145">
        <v>20</v>
      </c>
      <c r="F62" s="232"/>
      <c r="G62" s="262"/>
      <c r="H62" s="262"/>
      <c r="I62" s="262"/>
      <c r="J62" s="232"/>
      <c r="K62" s="262"/>
      <c r="L62" s="262"/>
      <c r="M62" s="262"/>
      <c r="N62" s="232"/>
      <c r="O62" s="262"/>
      <c r="P62" s="262"/>
      <c r="Q62" s="262"/>
      <c r="R62" s="232"/>
      <c r="S62" s="262"/>
      <c r="T62" s="262"/>
      <c r="U62" s="262"/>
    </row>
    <row r="63" spans="2:21" x14ac:dyDescent="0.25">
      <c r="B63" s="319"/>
      <c r="C63" s="322"/>
      <c r="D63" s="224" t="s">
        <v>138</v>
      </c>
      <c r="E63" s="145">
        <v>20</v>
      </c>
      <c r="F63" s="232"/>
      <c r="G63" s="262"/>
      <c r="H63" s="262"/>
      <c r="I63" s="262"/>
      <c r="J63" s="232"/>
      <c r="K63" s="262"/>
      <c r="L63" s="262"/>
      <c r="M63" s="262"/>
      <c r="N63" s="232"/>
      <c r="O63" s="262"/>
      <c r="P63" s="262"/>
      <c r="Q63" s="262"/>
      <c r="R63" s="232"/>
      <c r="S63" s="262"/>
      <c r="T63" s="262"/>
      <c r="U63" s="262"/>
    </row>
    <row r="64" spans="2:21" x14ac:dyDescent="0.25">
      <c r="B64" s="319">
        <v>26</v>
      </c>
      <c r="C64" s="321" t="s">
        <v>207</v>
      </c>
      <c r="D64" s="224" t="s">
        <v>137</v>
      </c>
      <c r="E64" s="145">
        <v>20</v>
      </c>
      <c r="F64" s="232"/>
      <c r="G64" s="262"/>
      <c r="H64" s="262"/>
      <c r="I64" s="262"/>
      <c r="J64" s="232"/>
      <c r="K64" s="262"/>
      <c r="L64" s="262"/>
      <c r="M64" s="262"/>
      <c r="N64" s="232"/>
      <c r="O64" s="262"/>
      <c r="P64" s="262"/>
      <c r="Q64" s="262"/>
      <c r="R64" s="232"/>
      <c r="S64" s="262"/>
      <c r="T64" s="262"/>
      <c r="U64" s="262"/>
    </row>
    <row r="65" spans="2:26" x14ac:dyDescent="0.25">
      <c r="B65" s="319"/>
      <c r="C65" s="322"/>
      <c r="D65" s="224" t="s">
        <v>138</v>
      </c>
      <c r="E65" s="145">
        <v>20</v>
      </c>
      <c r="F65" s="232"/>
      <c r="G65" s="262"/>
      <c r="H65" s="262"/>
      <c r="I65" s="262"/>
      <c r="J65" s="232"/>
      <c r="K65" s="262"/>
      <c r="L65" s="262"/>
      <c r="M65" s="262"/>
      <c r="N65" s="232"/>
      <c r="O65" s="262"/>
      <c r="P65" s="262"/>
      <c r="Q65" s="262"/>
      <c r="R65" s="232"/>
      <c r="S65" s="262"/>
      <c r="T65" s="262"/>
      <c r="U65" s="262"/>
    </row>
    <row r="66" spans="2:26" x14ac:dyDescent="0.25">
      <c r="B66" s="319">
        <v>27</v>
      </c>
      <c r="C66" s="321" t="s">
        <v>600</v>
      </c>
      <c r="D66" s="224" t="s">
        <v>137</v>
      </c>
      <c r="E66" s="145">
        <v>20</v>
      </c>
      <c r="F66" s="232"/>
      <c r="G66" s="262"/>
      <c r="H66" s="262"/>
      <c r="I66" s="262"/>
      <c r="J66" s="232"/>
      <c r="K66" s="262"/>
      <c r="L66" s="262"/>
      <c r="M66" s="262"/>
      <c r="N66" s="232"/>
      <c r="O66" s="262"/>
      <c r="P66" s="262"/>
      <c r="Q66" s="262"/>
      <c r="R66" s="232"/>
      <c r="S66" s="262"/>
      <c r="T66" s="262"/>
      <c r="U66" s="262"/>
    </row>
    <row r="67" spans="2:26" x14ac:dyDescent="0.25">
      <c r="B67" s="319"/>
      <c r="C67" s="322"/>
      <c r="D67" s="224" t="s">
        <v>138</v>
      </c>
      <c r="E67" s="145">
        <v>20</v>
      </c>
      <c r="F67" s="232"/>
      <c r="G67" s="262"/>
      <c r="H67" s="262"/>
      <c r="I67" s="262"/>
      <c r="J67" s="232"/>
      <c r="K67" s="262"/>
      <c r="L67" s="262"/>
      <c r="M67" s="262"/>
      <c r="N67" s="232"/>
      <c r="O67" s="262"/>
      <c r="P67" s="262"/>
      <c r="Q67" s="262"/>
      <c r="R67" s="232"/>
      <c r="S67" s="262"/>
      <c r="T67" s="262"/>
      <c r="U67" s="262"/>
    </row>
    <row r="68" spans="2:26" x14ac:dyDescent="0.25">
      <c r="B68" s="319">
        <v>28</v>
      </c>
      <c r="C68" s="321" t="s">
        <v>601</v>
      </c>
      <c r="D68" s="224" t="s">
        <v>137</v>
      </c>
      <c r="E68" s="145">
        <v>20</v>
      </c>
      <c r="F68" s="232"/>
      <c r="G68" s="262"/>
      <c r="H68" s="262"/>
      <c r="I68" s="262"/>
      <c r="J68" s="232"/>
      <c r="K68" s="262"/>
      <c r="L68" s="262"/>
      <c r="M68" s="262"/>
      <c r="N68" s="232"/>
      <c r="O68" s="262"/>
      <c r="P68" s="262"/>
      <c r="Q68" s="262"/>
      <c r="R68" s="232"/>
      <c r="S68" s="262"/>
      <c r="T68" s="262"/>
      <c r="U68" s="262"/>
    </row>
    <row r="69" spans="2:26" x14ac:dyDescent="0.25">
      <c r="B69" s="319"/>
      <c r="C69" s="322"/>
      <c r="D69" s="224" t="s">
        <v>138</v>
      </c>
      <c r="E69" s="145">
        <v>20</v>
      </c>
      <c r="F69" s="232"/>
      <c r="G69" s="262"/>
      <c r="H69" s="262"/>
      <c r="I69" s="262"/>
      <c r="J69" s="232"/>
      <c r="K69" s="262"/>
      <c r="L69" s="262"/>
      <c r="M69" s="262"/>
      <c r="N69" s="232"/>
      <c r="O69" s="262"/>
      <c r="P69" s="262"/>
      <c r="Q69" s="262"/>
      <c r="R69" s="232"/>
      <c r="S69" s="262"/>
      <c r="T69" s="262"/>
      <c r="U69" s="262"/>
    </row>
    <row r="70" spans="2:26" x14ac:dyDescent="0.25">
      <c r="B70" s="319">
        <v>29</v>
      </c>
      <c r="C70" s="321" t="s">
        <v>406</v>
      </c>
      <c r="D70" s="224" t="s">
        <v>137</v>
      </c>
      <c r="E70" s="145">
        <v>20</v>
      </c>
      <c r="F70" s="232"/>
      <c r="G70" s="262"/>
      <c r="H70" s="262"/>
      <c r="I70" s="262"/>
      <c r="J70" s="232"/>
      <c r="K70" s="262"/>
      <c r="L70" s="262"/>
      <c r="M70" s="262"/>
      <c r="N70" s="232"/>
      <c r="O70" s="262"/>
      <c r="P70" s="262"/>
      <c r="Q70" s="262"/>
      <c r="R70" s="232"/>
      <c r="S70" s="262"/>
      <c r="T70" s="262"/>
      <c r="U70" s="262"/>
    </row>
    <row r="71" spans="2:26" x14ac:dyDescent="0.25">
      <c r="B71" s="319"/>
      <c r="C71" s="322"/>
      <c r="D71" s="224" t="s">
        <v>138</v>
      </c>
      <c r="E71" s="145">
        <v>20</v>
      </c>
      <c r="F71" s="232"/>
      <c r="G71" s="262"/>
      <c r="H71" s="262"/>
      <c r="I71" s="262"/>
      <c r="J71" s="232"/>
      <c r="K71" s="262"/>
      <c r="L71" s="262"/>
      <c r="M71" s="262"/>
      <c r="N71" s="232"/>
      <c r="O71" s="262"/>
      <c r="P71" s="262"/>
      <c r="Q71" s="262"/>
      <c r="R71" s="232"/>
      <c r="S71" s="262"/>
      <c r="T71" s="262"/>
      <c r="U71" s="262"/>
    </row>
    <row r="72" spans="2:26" x14ac:dyDescent="0.25">
      <c r="B72" s="319">
        <v>30</v>
      </c>
      <c r="C72" s="321" t="s">
        <v>602</v>
      </c>
      <c r="D72" s="224" t="s">
        <v>137</v>
      </c>
      <c r="E72" s="145">
        <v>20</v>
      </c>
      <c r="F72" s="232"/>
      <c r="G72" s="262"/>
      <c r="H72" s="262"/>
      <c r="I72" s="262"/>
      <c r="J72" s="232"/>
      <c r="K72" s="262"/>
      <c r="L72" s="262"/>
      <c r="M72" s="262"/>
      <c r="N72" s="232"/>
      <c r="O72" s="262"/>
      <c r="P72" s="262"/>
      <c r="Q72" s="262"/>
      <c r="R72" s="232"/>
      <c r="S72" s="262"/>
      <c r="T72" s="262"/>
      <c r="U72" s="262"/>
    </row>
    <row r="73" spans="2:26" x14ac:dyDescent="0.25">
      <c r="B73" s="319"/>
      <c r="C73" s="322"/>
      <c r="D73" s="224" t="s">
        <v>138</v>
      </c>
      <c r="E73" s="145">
        <v>20</v>
      </c>
      <c r="F73" s="232"/>
      <c r="G73" s="262"/>
      <c r="H73" s="262"/>
      <c r="I73" s="262"/>
      <c r="J73" s="232"/>
      <c r="K73" s="262"/>
      <c r="L73" s="262"/>
      <c r="M73" s="262"/>
      <c r="N73" s="232"/>
      <c r="O73" s="262"/>
      <c r="P73" s="262"/>
      <c r="Q73" s="262"/>
      <c r="R73" s="232"/>
      <c r="S73" s="262"/>
      <c r="T73" s="262"/>
      <c r="U73" s="262"/>
    </row>
    <row r="74" spans="2:26" x14ac:dyDescent="0.25">
      <c r="B74" s="319">
        <v>31</v>
      </c>
      <c r="C74" s="321" t="s">
        <v>394</v>
      </c>
      <c r="D74" s="224" t="s">
        <v>137</v>
      </c>
      <c r="E74" s="145">
        <v>20</v>
      </c>
      <c r="F74" s="232"/>
      <c r="G74" s="262"/>
      <c r="H74" s="262"/>
      <c r="I74" s="262"/>
      <c r="J74" s="232"/>
      <c r="K74" s="262"/>
      <c r="L74" s="262"/>
      <c r="M74" s="262"/>
      <c r="N74" s="232"/>
      <c r="O74" s="262"/>
      <c r="P74" s="262"/>
      <c r="Q74" s="262"/>
      <c r="R74" s="232"/>
      <c r="S74" s="262"/>
      <c r="T74" s="262"/>
      <c r="U74" s="262"/>
    </row>
    <row r="75" spans="2:26" x14ac:dyDescent="0.25">
      <c r="B75" s="319"/>
      <c r="C75" s="322"/>
      <c r="D75" s="224" t="s">
        <v>138</v>
      </c>
      <c r="E75" s="145">
        <v>20</v>
      </c>
      <c r="F75" s="232"/>
      <c r="G75" s="262"/>
      <c r="H75" s="262"/>
      <c r="I75" s="262"/>
      <c r="J75" s="232"/>
      <c r="K75" s="262"/>
      <c r="L75" s="262"/>
      <c r="M75" s="262"/>
      <c r="N75" s="232"/>
      <c r="O75" s="262"/>
      <c r="P75" s="262"/>
      <c r="Q75" s="262"/>
      <c r="R75" s="232"/>
      <c r="S75" s="262"/>
      <c r="T75" s="262"/>
      <c r="U75" s="262"/>
    </row>
    <row r="76" spans="2:26" x14ac:dyDescent="0.25">
      <c r="B76" s="319">
        <v>32</v>
      </c>
      <c r="C76" s="321" t="s">
        <v>416</v>
      </c>
      <c r="D76" s="55" t="s">
        <v>137</v>
      </c>
      <c r="E76" s="145">
        <v>20</v>
      </c>
      <c r="F76" s="232"/>
      <c r="G76" s="262"/>
      <c r="H76" s="262"/>
      <c r="I76" s="262"/>
      <c r="J76" s="232"/>
      <c r="K76" s="262"/>
      <c r="L76" s="262"/>
      <c r="M76" s="262"/>
      <c r="N76" s="232"/>
      <c r="O76" s="262"/>
      <c r="P76" s="262"/>
      <c r="Q76" s="262"/>
      <c r="R76" s="232"/>
      <c r="S76" s="262"/>
      <c r="T76" s="262"/>
      <c r="U76" s="262"/>
      <c r="V76" s="42"/>
      <c r="W76" s="42"/>
      <c r="X76" s="42"/>
      <c r="Y76" s="42"/>
      <c r="Z76" s="42"/>
    </row>
    <row r="77" spans="2:26" x14ac:dyDescent="0.25">
      <c r="B77" s="319"/>
      <c r="C77" s="322"/>
      <c r="D77" s="55" t="s">
        <v>138</v>
      </c>
      <c r="E77" s="145">
        <v>20</v>
      </c>
      <c r="F77" s="232"/>
      <c r="G77" s="262"/>
      <c r="H77" s="262"/>
      <c r="I77" s="262"/>
      <c r="J77" s="232"/>
      <c r="K77" s="262"/>
      <c r="L77" s="262"/>
      <c r="M77" s="262"/>
      <c r="N77" s="232"/>
      <c r="O77" s="262"/>
      <c r="P77" s="262"/>
      <c r="Q77" s="262"/>
      <c r="R77" s="232"/>
      <c r="S77" s="262"/>
      <c r="T77" s="262"/>
      <c r="U77" s="262"/>
      <c r="V77" s="42"/>
      <c r="W77" s="42"/>
      <c r="X77" s="42"/>
      <c r="Y77" s="42"/>
      <c r="Z77" s="42"/>
    </row>
    <row r="78" spans="2:26" x14ac:dyDescent="0.25">
      <c r="B78" s="319">
        <v>33</v>
      </c>
      <c r="C78" s="321" t="s">
        <v>424</v>
      </c>
      <c r="D78" s="55" t="s">
        <v>137</v>
      </c>
      <c r="E78" s="145">
        <v>20</v>
      </c>
      <c r="F78" s="232"/>
      <c r="G78" s="262"/>
      <c r="H78" s="262"/>
      <c r="I78" s="262"/>
      <c r="J78" s="232"/>
      <c r="K78" s="262"/>
      <c r="L78" s="262"/>
      <c r="M78" s="262"/>
      <c r="N78" s="232"/>
      <c r="O78" s="262"/>
      <c r="P78" s="262"/>
      <c r="Q78" s="262"/>
      <c r="R78" s="232"/>
      <c r="S78" s="262"/>
      <c r="T78" s="262"/>
      <c r="U78" s="262"/>
      <c r="V78" s="42"/>
      <c r="W78" s="42"/>
      <c r="X78" s="42"/>
      <c r="Y78" s="42"/>
      <c r="Z78" s="42"/>
    </row>
    <row r="79" spans="2:26" x14ac:dyDescent="0.25">
      <c r="B79" s="319"/>
      <c r="C79" s="322"/>
      <c r="D79" s="55" t="s">
        <v>138</v>
      </c>
      <c r="E79" s="145">
        <v>20</v>
      </c>
      <c r="F79" s="232"/>
      <c r="G79" s="262"/>
      <c r="H79" s="262"/>
      <c r="I79" s="262"/>
      <c r="J79" s="232"/>
      <c r="K79" s="262"/>
      <c r="L79" s="262"/>
      <c r="M79" s="262"/>
      <c r="N79" s="232"/>
      <c r="O79" s="262"/>
      <c r="P79" s="262"/>
      <c r="Q79" s="262"/>
      <c r="R79" s="232"/>
      <c r="S79" s="262"/>
      <c r="T79" s="262"/>
      <c r="U79" s="262"/>
      <c r="V79" s="42"/>
      <c r="W79" s="42"/>
      <c r="X79" s="42"/>
      <c r="Y79" s="42"/>
      <c r="Z79" s="42"/>
    </row>
    <row r="80" spans="2:26" x14ac:dyDescent="0.25">
      <c r="B80" s="319">
        <v>34</v>
      </c>
      <c r="C80" s="321" t="s">
        <v>603</v>
      </c>
      <c r="D80" s="55" t="s">
        <v>137</v>
      </c>
      <c r="E80" s="145">
        <v>20</v>
      </c>
      <c r="F80" s="232"/>
      <c r="G80" s="262"/>
      <c r="H80" s="262"/>
      <c r="I80" s="262"/>
      <c r="J80" s="232"/>
      <c r="K80" s="262"/>
      <c r="L80" s="262"/>
      <c r="M80" s="262"/>
      <c r="N80" s="232"/>
      <c r="O80" s="262"/>
      <c r="P80" s="262"/>
      <c r="Q80" s="262"/>
      <c r="R80" s="232"/>
      <c r="S80" s="262"/>
      <c r="T80" s="262"/>
      <c r="U80" s="262"/>
      <c r="V80" s="42"/>
      <c r="W80" s="42"/>
      <c r="X80" s="42"/>
      <c r="Y80" s="42"/>
      <c r="Z80" s="42"/>
    </row>
    <row r="81" spans="2:26" x14ac:dyDescent="0.25">
      <c r="B81" s="319"/>
      <c r="C81" s="322"/>
      <c r="D81" s="55" t="s">
        <v>138</v>
      </c>
      <c r="E81" s="145">
        <v>20</v>
      </c>
      <c r="F81" s="232"/>
      <c r="G81" s="262"/>
      <c r="H81" s="262"/>
      <c r="I81" s="262"/>
      <c r="J81" s="232"/>
      <c r="K81" s="262"/>
      <c r="L81" s="262"/>
      <c r="M81" s="262"/>
      <c r="N81" s="232"/>
      <c r="O81" s="262"/>
      <c r="P81" s="262"/>
      <c r="Q81" s="262"/>
      <c r="R81" s="232"/>
      <c r="S81" s="262"/>
      <c r="T81" s="262"/>
      <c r="U81" s="262"/>
      <c r="V81" s="42"/>
      <c r="W81" s="42"/>
      <c r="X81" s="42"/>
      <c r="Y81" s="42"/>
      <c r="Z81" s="42"/>
    </row>
    <row r="82" spans="2:26" x14ac:dyDescent="0.25">
      <c r="B82" s="319">
        <v>35</v>
      </c>
      <c r="C82" s="321" t="s">
        <v>221</v>
      </c>
      <c r="D82" s="55" t="s">
        <v>137</v>
      </c>
      <c r="E82" s="145">
        <v>100</v>
      </c>
      <c r="F82" s="232"/>
      <c r="G82" s="262"/>
      <c r="H82" s="262"/>
      <c r="I82" s="262"/>
      <c r="J82" s="232"/>
      <c r="K82" s="262"/>
      <c r="L82" s="262"/>
      <c r="M82" s="262"/>
      <c r="N82" s="232"/>
      <c r="O82" s="262"/>
      <c r="P82" s="262"/>
      <c r="Q82" s="262"/>
      <c r="R82" s="232"/>
      <c r="S82" s="262"/>
      <c r="T82" s="262"/>
      <c r="U82" s="262"/>
      <c r="V82" s="42"/>
      <c r="W82" s="42"/>
      <c r="X82" s="42"/>
      <c r="Y82" s="42"/>
      <c r="Z82" s="42"/>
    </row>
    <row r="83" spans="2:26" x14ac:dyDescent="0.25">
      <c r="B83" s="319"/>
      <c r="C83" s="322"/>
      <c r="D83" s="55" t="s">
        <v>138</v>
      </c>
      <c r="E83" s="145">
        <v>100</v>
      </c>
      <c r="F83" s="232"/>
      <c r="G83" s="262"/>
      <c r="H83" s="262"/>
      <c r="I83" s="262"/>
      <c r="J83" s="232"/>
      <c r="K83" s="262"/>
      <c r="L83" s="262"/>
      <c r="M83" s="262"/>
      <c r="N83" s="232"/>
      <c r="O83" s="262"/>
      <c r="P83" s="262"/>
      <c r="Q83" s="262"/>
      <c r="R83" s="232"/>
      <c r="S83" s="262"/>
      <c r="T83" s="262"/>
      <c r="U83" s="262"/>
      <c r="V83" s="42"/>
      <c r="W83" s="42"/>
      <c r="X83" s="42"/>
      <c r="Y83" s="42"/>
      <c r="Z83" s="42"/>
    </row>
    <row r="84" spans="2:26" x14ac:dyDescent="0.25">
      <c r="B84" s="319">
        <v>36</v>
      </c>
      <c r="C84" s="321" t="s">
        <v>436</v>
      </c>
      <c r="D84" s="55" t="s">
        <v>137</v>
      </c>
      <c r="E84" s="145">
        <v>20</v>
      </c>
      <c r="F84" s="232"/>
      <c r="G84" s="262"/>
      <c r="H84" s="262"/>
      <c r="I84" s="262"/>
      <c r="J84" s="232"/>
      <c r="K84" s="262"/>
      <c r="L84" s="262"/>
      <c r="M84" s="262"/>
      <c r="N84" s="232"/>
      <c r="O84" s="262"/>
      <c r="P84" s="262"/>
      <c r="Q84" s="262"/>
      <c r="R84" s="232"/>
      <c r="S84" s="262"/>
      <c r="T84" s="262"/>
      <c r="U84" s="262"/>
      <c r="V84" s="42"/>
      <c r="W84" s="42"/>
      <c r="X84" s="42"/>
      <c r="Y84" s="42"/>
      <c r="Z84" s="42"/>
    </row>
    <row r="85" spans="2:26" x14ac:dyDescent="0.25">
      <c r="B85" s="319"/>
      <c r="C85" s="322"/>
      <c r="D85" s="55" t="s">
        <v>138</v>
      </c>
      <c r="E85" s="145">
        <v>20</v>
      </c>
      <c r="F85" s="232"/>
      <c r="G85" s="262"/>
      <c r="H85" s="262"/>
      <c r="I85" s="262"/>
      <c r="J85" s="232"/>
      <c r="K85" s="262"/>
      <c r="L85" s="262"/>
      <c r="M85" s="262"/>
      <c r="N85" s="232"/>
      <c r="O85" s="262"/>
      <c r="P85" s="262"/>
      <c r="Q85" s="262"/>
      <c r="R85" s="232"/>
      <c r="S85" s="262"/>
      <c r="T85" s="262"/>
      <c r="U85" s="262"/>
      <c r="V85" s="42"/>
      <c r="W85" s="42"/>
      <c r="X85" s="42"/>
      <c r="Y85" s="42"/>
      <c r="Z85" s="42"/>
    </row>
    <row r="86" spans="2:26" x14ac:dyDescent="0.25">
      <c r="B86" s="319">
        <v>37</v>
      </c>
      <c r="C86" s="321" t="s">
        <v>604</v>
      </c>
      <c r="D86" s="55" t="s">
        <v>137</v>
      </c>
      <c r="E86" s="145">
        <v>20</v>
      </c>
      <c r="F86" s="232"/>
      <c r="G86" s="262"/>
      <c r="H86" s="262"/>
      <c r="I86" s="262"/>
      <c r="J86" s="232"/>
      <c r="K86" s="262"/>
      <c r="L86" s="262"/>
      <c r="M86" s="262"/>
      <c r="N86" s="232"/>
      <c r="O86" s="262"/>
      <c r="P86" s="262"/>
      <c r="Q86" s="262"/>
      <c r="R86" s="232"/>
      <c r="S86" s="262"/>
      <c r="T86" s="262"/>
      <c r="U86" s="262"/>
      <c r="V86" s="42"/>
      <c r="W86" s="42"/>
      <c r="X86" s="42"/>
      <c r="Y86" s="42"/>
      <c r="Z86" s="42"/>
    </row>
    <row r="87" spans="2:26" x14ac:dyDescent="0.25">
      <c r="B87" s="319"/>
      <c r="C87" s="322"/>
      <c r="D87" s="55" t="s">
        <v>138</v>
      </c>
      <c r="E87" s="145">
        <v>20</v>
      </c>
      <c r="F87" s="232"/>
      <c r="G87" s="262"/>
      <c r="H87" s="262"/>
      <c r="I87" s="262"/>
      <c r="J87" s="232"/>
      <c r="K87" s="262"/>
      <c r="L87" s="262"/>
      <c r="M87" s="262"/>
      <c r="N87" s="232"/>
      <c r="O87" s="262"/>
      <c r="P87" s="262"/>
      <c r="Q87" s="262"/>
      <c r="R87" s="232"/>
      <c r="S87" s="262"/>
      <c r="T87" s="262"/>
      <c r="U87" s="262"/>
      <c r="V87" s="42"/>
      <c r="W87" s="42"/>
      <c r="X87" s="42"/>
      <c r="Y87" s="42"/>
      <c r="Z87" s="42"/>
    </row>
    <row r="88" spans="2:26" x14ac:dyDescent="0.25">
      <c r="B88" s="319">
        <v>38</v>
      </c>
      <c r="C88" s="321" t="s">
        <v>605</v>
      </c>
      <c r="D88" s="55" t="s">
        <v>137</v>
      </c>
      <c r="E88" s="145">
        <v>20</v>
      </c>
      <c r="F88" s="232"/>
      <c r="G88" s="262"/>
      <c r="H88" s="262"/>
      <c r="I88" s="262"/>
      <c r="J88" s="232"/>
      <c r="K88" s="262"/>
      <c r="L88" s="262"/>
      <c r="M88" s="262"/>
      <c r="N88" s="232"/>
      <c r="O88" s="262"/>
      <c r="P88" s="262"/>
      <c r="Q88" s="262"/>
      <c r="R88" s="232"/>
      <c r="S88" s="262"/>
      <c r="T88" s="262"/>
      <c r="U88" s="262"/>
      <c r="V88" s="42"/>
      <c r="W88" s="42"/>
      <c r="X88" s="42"/>
      <c r="Y88" s="42"/>
      <c r="Z88" s="42"/>
    </row>
    <row r="89" spans="2:26" x14ac:dyDescent="0.25">
      <c r="B89" s="319"/>
      <c r="C89" s="322"/>
      <c r="D89" s="55" t="s">
        <v>138</v>
      </c>
      <c r="E89" s="145">
        <v>20</v>
      </c>
      <c r="F89" s="232"/>
      <c r="G89" s="262"/>
      <c r="H89" s="262"/>
      <c r="I89" s="262"/>
      <c r="J89" s="232"/>
      <c r="K89" s="262"/>
      <c r="L89" s="262"/>
      <c r="M89" s="262"/>
      <c r="N89" s="232"/>
      <c r="O89" s="262"/>
      <c r="P89" s="262"/>
      <c r="Q89" s="262"/>
      <c r="R89" s="232"/>
      <c r="S89" s="262"/>
      <c r="T89" s="262"/>
      <c r="U89" s="262"/>
      <c r="V89" s="42"/>
      <c r="W89" s="42"/>
      <c r="X89" s="42"/>
      <c r="Y89" s="42"/>
      <c r="Z89" s="42"/>
    </row>
    <row r="90" spans="2:26" x14ac:dyDescent="0.25">
      <c r="B90" s="319">
        <v>39</v>
      </c>
      <c r="C90" s="321" t="s">
        <v>441</v>
      </c>
      <c r="D90" s="55" t="s">
        <v>137</v>
      </c>
      <c r="E90" s="145">
        <v>20</v>
      </c>
      <c r="F90" s="232"/>
      <c r="G90" s="262"/>
      <c r="H90" s="262"/>
      <c r="I90" s="262"/>
      <c r="J90" s="232"/>
      <c r="K90" s="262"/>
      <c r="L90" s="262"/>
      <c r="M90" s="262"/>
      <c r="N90" s="232"/>
      <c r="O90" s="262"/>
      <c r="P90" s="262"/>
      <c r="Q90" s="262"/>
      <c r="R90" s="232"/>
      <c r="S90" s="262"/>
      <c r="T90" s="262"/>
      <c r="U90" s="262"/>
      <c r="V90" s="42"/>
      <c r="W90" s="42"/>
      <c r="X90" s="42"/>
      <c r="Y90" s="42"/>
      <c r="Z90" s="42"/>
    </row>
    <row r="91" spans="2:26" x14ac:dyDescent="0.25">
      <c r="B91" s="319"/>
      <c r="C91" s="322"/>
      <c r="D91" s="55" t="s">
        <v>138</v>
      </c>
      <c r="E91" s="145">
        <v>20</v>
      </c>
      <c r="F91" s="232"/>
      <c r="G91" s="262"/>
      <c r="H91" s="262"/>
      <c r="I91" s="262"/>
      <c r="J91" s="232"/>
      <c r="K91" s="262"/>
      <c r="L91" s="262"/>
      <c r="M91" s="262"/>
      <c r="N91" s="232"/>
      <c r="O91" s="262"/>
      <c r="P91" s="262"/>
      <c r="Q91" s="262"/>
      <c r="R91" s="232"/>
      <c r="S91" s="262"/>
      <c r="T91" s="262"/>
      <c r="U91" s="262"/>
      <c r="V91" s="42"/>
      <c r="W91" s="42"/>
      <c r="X91" s="42"/>
      <c r="Y91" s="42"/>
      <c r="Z91" s="42"/>
    </row>
    <row r="92" spans="2:26" x14ac:dyDescent="0.25">
      <c r="B92" s="319">
        <v>40</v>
      </c>
      <c r="C92" s="321" t="s">
        <v>457</v>
      </c>
      <c r="D92" s="55" t="s">
        <v>137</v>
      </c>
      <c r="E92" s="145">
        <v>20</v>
      </c>
      <c r="F92" s="232"/>
      <c r="G92" s="262"/>
      <c r="H92" s="262"/>
      <c r="I92" s="262"/>
      <c r="J92" s="232"/>
      <c r="K92" s="262"/>
      <c r="L92" s="262"/>
      <c r="M92" s="262"/>
      <c r="N92" s="232"/>
      <c r="O92" s="262"/>
      <c r="P92" s="262"/>
      <c r="Q92" s="262"/>
      <c r="R92" s="232"/>
      <c r="S92" s="262"/>
      <c r="T92" s="262"/>
      <c r="U92" s="262"/>
      <c r="V92" s="42"/>
      <c r="W92" s="42"/>
      <c r="X92" s="42"/>
      <c r="Y92" s="42"/>
      <c r="Z92" s="42"/>
    </row>
    <row r="93" spans="2:26" x14ac:dyDescent="0.25">
      <c r="B93" s="319"/>
      <c r="C93" s="322"/>
      <c r="D93" s="55" t="s">
        <v>138</v>
      </c>
      <c r="E93" s="145">
        <v>20</v>
      </c>
      <c r="F93" s="232"/>
      <c r="G93" s="262"/>
      <c r="H93" s="262"/>
      <c r="I93" s="262"/>
      <c r="J93" s="232"/>
      <c r="K93" s="262"/>
      <c r="L93" s="262"/>
      <c r="M93" s="262"/>
      <c r="N93" s="232"/>
      <c r="O93" s="262"/>
      <c r="P93" s="262"/>
      <c r="Q93" s="262"/>
      <c r="R93" s="232"/>
      <c r="S93" s="262"/>
      <c r="T93" s="262"/>
      <c r="U93" s="262"/>
      <c r="V93" s="42"/>
      <c r="W93" s="42"/>
      <c r="X93" s="42"/>
      <c r="Y93" s="42"/>
      <c r="Z93" s="42"/>
    </row>
    <row r="94" spans="2:26" x14ac:dyDescent="0.25">
      <c r="B94" s="319">
        <v>41</v>
      </c>
      <c r="C94" s="321" t="s">
        <v>606</v>
      </c>
      <c r="D94" s="55" t="s">
        <v>137</v>
      </c>
      <c r="E94" s="145">
        <v>20</v>
      </c>
      <c r="F94" s="232"/>
      <c r="G94" s="262"/>
      <c r="H94" s="262"/>
      <c r="I94" s="262"/>
      <c r="J94" s="232"/>
      <c r="K94" s="262"/>
      <c r="L94" s="262"/>
      <c r="M94" s="262"/>
      <c r="N94" s="232"/>
      <c r="O94" s="262"/>
      <c r="P94" s="262"/>
      <c r="Q94" s="262"/>
      <c r="R94" s="232"/>
      <c r="S94" s="262"/>
      <c r="T94" s="262"/>
      <c r="U94" s="262"/>
      <c r="V94" s="42"/>
      <c r="W94" s="42"/>
      <c r="X94" s="42"/>
      <c r="Y94" s="42"/>
      <c r="Z94" s="42"/>
    </row>
    <row r="95" spans="2:26" x14ac:dyDescent="0.25">
      <c r="B95" s="319"/>
      <c r="C95" s="322"/>
      <c r="D95" s="55" t="s">
        <v>138</v>
      </c>
      <c r="E95" s="145">
        <v>20</v>
      </c>
      <c r="F95" s="232"/>
      <c r="G95" s="262"/>
      <c r="H95" s="262"/>
      <c r="I95" s="262"/>
      <c r="J95" s="232"/>
      <c r="K95" s="262"/>
      <c r="L95" s="262"/>
      <c r="M95" s="262"/>
      <c r="N95" s="232"/>
      <c r="O95" s="262"/>
      <c r="P95" s="262"/>
      <c r="Q95" s="262"/>
      <c r="R95" s="232"/>
      <c r="S95" s="262"/>
      <c r="T95" s="262"/>
      <c r="U95" s="262"/>
      <c r="V95" s="42"/>
      <c r="W95" s="42"/>
      <c r="X95" s="42"/>
      <c r="Y95" s="42"/>
      <c r="Z95" s="42"/>
    </row>
    <row r="96" spans="2:26" x14ac:dyDescent="0.25">
      <c r="B96" s="319">
        <v>42</v>
      </c>
      <c r="C96" s="321" t="s">
        <v>607</v>
      </c>
      <c r="D96" s="55" t="s">
        <v>137</v>
      </c>
      <c r="E96" s="145">
        <v>20</v>
      </c>
      <c r="F96" s="232"/>
      <c r="G96" s="262"/>
      <c r="H96" s="262"/>
      <c r="I96" s="262"/>
      <c r="J96" s="232"/>
      <c r="K96" s="262"/>
      <c r="L96" s="262"/>
      <c r="M96" s="262"/>
      <c r="N96" s="232"/>
      <c r="O96" s="262"/>
      <c r="P96" s="262"/>
      <c r="Q96" s="262"/>
      <c r="R96" s="232"/>
      <c r="S96" s="262"/>
      <c r="T96" s="262"/>
      <c r="U96" s="262"/>
      <c r="V96" s="42"/>
      <c r="W96" s="42"/>
      <c r="X96" s="42"/>
      <c r="Y96" s="42"/>
      <c r="Z96" s="42"/>
    </row>
    <row r="97" spans="2:26" x14ac:dyDescent="0.25">
      <c r="B97" s="319"/>
      <c r="C97" s="322"/>
      <c r="D97" s="55" t="s">
        <v>138</v>
      </c>
      <c r="E97" s="145">
        <v>20</v>
      </c>
      <c r="F97" s="232"/>
      <c r="G97" s="262"/>
      <c r="H97" s="262"/>
      <c r="I97" s="262"/>
      <c r="J97" s="232"/>
      <c r="K97" s="262"/>
      <c r="L97" s="262"/>
      <c r="M97" s="262"/>
      <c r="N97" s="232"/>
      <c r="O97" s="262"/>
      <c r="P97" s="262"/>
      <c r="Q97" s="262"/>
      <c r="R97" s="232"/>
      <c r="S97" s="262"/>
      <c r="T97" s="262"/>
      <c r="U97" s="262"/>
      <c r="V97" s="42"/>
      <c r="W97" s="42"/>
      <c r="X97" s="42"/>
      <c r="Y97" s="42"/>
      <c r="Z97" s="42"/>
    </row>
    <row r="98" spans="2:26" x14ac:dyDescent="0.25">
      <c r="B98" s="319">
        <v>43</v>
      </c>
      <c r="C98" s="321" t="s">
        <v>467</v>
      </c>
      <c r="D98" s="55" t="s">
        <v>137</v>
      </c>
      <c r="E98" s="145">
        <v>20</v>
      </c>
      <c r="F98" s="232"/>
      <c r="G98" s="262"/>
      <c r="H98" s="262"/>
      <c r="I98" s="262"/>
      <c r="J98" s="232"/>
      <c r="K98" s="262"/>
      <c r="L98" s="262"/>
      <c r="M98" s="262"/>
      <c r="N98" s="232"/>
      <c r="O98" s="262"/>
      <c r="P98" s="262"/>
      <c r="Q98" s="262"/>
      <c r="R98" s="232"/>
      <c r="S98" s="262"/>
      <c r="T98" s="262"/>
      <c r="U98" s="262"/>
      <c r="V98" s="42"/>
      <c r="W98" s="42"/>
      <c r="X98" s="42"/>
      <c r="Y98" s="42"/>
      <c r="Z98" s="42"/>
    </row>
    <row r="99" spans="2:26" x14ac:dyDescent="0.25">
      <c r="B99" s="319"/>
      <c r="C99" s="322"/>
      <c r="D99" s="55" t="s">
        <v>138</v>
      </c>
      <c r="E99" s="145">
        <v>20</v>
      </c>
      <c r="F99" s="232"/>
      <c r="G99" s="262"/>
      <c r="H99" s="262"/>
      <c r="I99" s="262"/>
      <c r="J99" s="232"/>
      <c r="K99" s="262"/>
      <c r="L99" s="262"/>
      <c r="M99" s="262"/>
      <c r="N99" s="232"/>
      <c r="O99" s="262"/>
      <c r="P99" s="262"/>
      <c r="Q99" s="262"/>
      <c r="R99" s="232"/>
      <c r="S99" s="262"/>
      <c r="T99" s="262"/>
      <c r="U99" s="262"/>
      <c r="V99" s="42"/>
      <c r="W99" s="42"/>
      <c r="X99" s="42"/>
      <c r="Y99" s="42"/>
      <c r="Z99" s="42"/>
    </row>
    <row r="100" spans="2:26" x14ac:dyDescent="0.25">
      <c r="B100" s="319">
        <v>44</v>
      </c>
      <c r="C100" s="321" t="s">
        <v>208</v>
      </c>
      <c r="D100" s="55" t="s">
        <v>137</v>
      </c>
      <c r="E100" s="145">
        <v>20</v>
      </c>
      <c r="F100" s="232"/>
      <c r="G100" s="262"/>
      <c r="H100" s="262"/>
      <c r="I100" s="262"/>
      <c r="J100" s="232"/>
      <c r="K100" s="262"/>
      <c r="L100" s="262"/>
      <c r="M100" s="262"/>
      <c r="N100" s="232"/>
      <c r="O100" s="262"/>
      <c r="P100" s="262"/>
      <c r="Q100" s="262"/>
      <c r="R100" s="232"/>
      <c r="S100" s="262"/>
      <c r="T100" s="262"/>
      <c r="U100" s="262"/>
      <c r="V100" s="42"/>
      <c r="W100" s="42"/>
      <c r="X100" s="42"/>
      <c r="Y100" s="42"/>
      <c r="Z100" s="42"/>
    </row>
    <row r="101" spans="2:26" x14ac:dyDescent="0.25">
      <c r="B101" s="319"/>
      <c r="C101" s="322"/>
      <c r="D101" s="55" t="s">
        <v>138</v>
      </c>
      <c r="E101" s="145">
        <v>20</v>
      </c>
      <c r="F101" s="232"/>
      <c r="G101" s="262"/>
      <c r="H101" s="262"/>
      <c r="I101" s="262"/>
      <c r="J101" s="232"/>
      <c r="K101" s="262"/>
      <c r="L101" s="262"/>
      <c r="M101" s="262"/>
      <c r="N101" s="232"/>
      <c r="O101" s="262"/>
      <c r="P101" s="262"/>
      <c r="Q101" s="262"/>
      <c r="R101" s="232"/>
      <c r="S101" s="262"/>
      <c r="T101" s="262"/>
      <c r="U101" s="262"/>
      <c r="V101" s="42"/>
      <c r="W101" s="42"/>
      <c r="X101" s="42"/>
      <c r="Y101" s="42"/>
      <c r="Z101" s="42"/>
    </row>
    <row r="102" spans="2:26" x14ac:dyDescent="0.25">
      <c r="B102" s="319">
        <v>45</v>
      </c>
      <c r="C102" s="321" t="s">
        <v>209</v>
      </c>
      <c r="D102" s="55" t="s">
        <v>137</v>
      </c>
      <c r="E102" s="145">
        <v>20</v>
      </c>
      <c r="F102" s="232"/>
      <c r="G102" s="262"/>
      <c r="H102" s="262"/>
      <c r="I102" s="262"/>
      <c r="J102" s="232"/>
      <c r="K102" s="262"/>
      <c r="L102" s="262"/>
      <c r="M102" s="262"/>
      <c r="N102" s="232"/>
      <c r="O102" s="262"/>
      <c r="P102" s="262"/>
      <c r="Q102" s="262"/>
      <c r="R102" s="232"/>
      <c r="S102" s="262"/>
      <c r="T102" s="262"/>
      <c r="U102" s="262"/>
      <c r="V102" s="42"/>
      <c r="W102" s="42"/>
      <c r="X102" s="42"/>
      <c r="Y102" s="42"/>
      <c r="Z102" s="42"/>
    </row>
    <row r="103" spans="2:26" x14ac:dyDescent="0.25">
      <c r="B103" s="319"/>
      <c r="C103" s="322"/>
      <c r="D103" s="55" t="s">
        <v>138</v>
      </c>
      <c r="E103" s="145">
        <v>20</v>
      </c>
      <c r="F103" s="232"/>
      <c r="G103" s="262"/>
      <c r="H103" s="262"/>
      <c r="I103" s="262"/>
      <c r="J103" s="232"/>
      <c r="K103" s="262"/>
      <c r="L103" s="262"/>
      <c r="M103" s="262"/>
      <c r="N103" s="232"/>
      <c r="O103" s="262"/>
      <c r="P103" s="262"/>
      <c r="Q103" s="262"/>
      <c r="R103" s="232"/>
      <c r="S103" s="262"/>
      <c r="T103" s="262"/>
      <c r="U103" s="262"/>
      <c r="V103" s="42"/>
      <c r="W103" s="42"/>
      <c r="X103" s="42"/>
      <c r="Y103" s="42"/>
      <c r="Z103" s="42"/>
    </row>
    <row r="104" spans="2:26" x14ac:dyDescent="0.25">
      <c r="B104" s="319">
        <v>46</v>
      </c>
      <c r="C104" s="321" t="s">
        <v>226</v>
      </c>
      <c r="D104" s="55" t="s">
        <v>137</v>
      </c>
      <c r="E104" s="145">
        <v>20</v>
      </c>
      <c r="F104" s="232"/>
      <c r="G104" s="262"/>
      <c r="H104" s="262"/>
      <c r="I104" s="262"/>
      <c r="J104" s="232"/>
      <c r="K104" s="262"/>
      <c r="L104" s="262"/>
      <c r="M104" s="262"/>
      <c r="N104" s="232"/>
      <c r="O104" s="262"/>
      <c r="P104" s="262"/>
      <c r="Q104" s="262"/>
      <c r="R104" s="232"/>
      <c r="S104" s="262"/>
      <c r="T104" s="262"/>
      <c r="U104" s="262"/>
      <c r="V104" s="42"/>
      <c r="W104" s="42"/>
      <c r="X104" s="42"/>
      <c r="Y104" s="42"/>
      <c r="Z104" s="42"/>
    </row>
    <row r="105" spans="2:26" x14ac:dyDescent="0.25">
      <c r="B105" s="319"/>
      <c r="C105" s="322"/>
      <c r="D105" s="55" t="s">
        <v>138</v>
      </c>
      <c r="E105" s="145">
        <v>20</v>
      </c>
      <c r="F105" s="232"/>
      <c r="G105" s="262"/>
      <c r="H105" s="262"/>
      <c r="I105" s="262"/>
      <c r="J105" s="232"/>
      <c r="K105" s="262"/>
      <c r="L105" s="262"/>
      <c r="M105" s="262"/>
      <c r="N105" s="232"/>
      <c r="O105" s="262"/>
      <c r="P105" s="262"/>
      <c r="Q105" s="262"/>
      <c r="R105" s="232"/>
      <c r="S105" s="262"/>
      <c r="T105" s="262"/>
      <c r="U105" s="262"/>
      <c r="V105" s="42"/>
      <c r="W105" s="42"/>
      <c r="X105" s="42"/>
      <c r="Y105" s="42"/>
      <c r="Z105" s="42"/>
    </row>
    <row r="106" spans="2:26" x14ac:dyDescent="0.25">
      <c r="B106" s="319">
        <v>47</v>
      </c>
      <c r="C106" s="321" t="s">
        <v>473</v>
      </c>
      <c r="D106" s="55" t="s">
        <v>137</v>
      </c>
      <c r="E106" s="145">
        <v>20</v>
      </c>
      <c r="F106" s="232"/>
      <c r="G106" s="262"/>
      <c r="H106" s="262"/>
      <c r="I106" s="262"/>
      <c r="J106" s="232"/>
      <c r="K106" s="262"/>
      <c r="L106" s="262"/>
      <c r="M106" s="262"/>
      <c r="N106" s="232"/>
      <c r="O106" s="262"/>
      <c r="P106" s="262"/>
      <c r="Q106" s="262"/>
      <c r="R106" s="232"/>
      <c r="S106" s="262"/>
      <c r="T106" s="262"/>
      <c r="U106" s="262"/>
      <c r="V106" s="42"/>
      <c r="W106" s="42"/>
      <c r="X106" s="42"/>
      <c r="Y106" s="42"/>
      <c r="Z106" s="42"/>
    </row>
    <row r="107" spans="2:26" x14ac:dyDescent="0.25">
      <c r="B107" s="319"/>
      <c r="C107" s="322"/>
      <c r="D107" s="55" t="s">
        <v>138</v>
      </c>
      <c r="E107" s="145">
        <v>20</v>
      </c>
      <c r="F107" s="232"/>
      <c r="G107" s="262"/>
      <c r="H107" s="262"/>
      <c r="I107" s="262"/>
      <c r="J107" s="232"/>
      <c r="K107" s="262"/>
      <c r="L107" s="262"/>
      <c r="M107" s="262"/>
      <c r="N107" s="232"/>
      <c r="O107" s="262"/>
      <c r="P107" s="262"/>
      <c r="Q107" s="262"/>
      <c r="R107" s="232"/>
      <c r="S107" s="262"/>
      <c r="T107" s="262"/>
      <c r="U107" s="262"/>
      <c r="V107" s="42"/>
      <c r="W107" s="42"/>
      <c r="X107" s="42"/>
      <c r="Y107" s="42"/>
      <c r="Z107" s="42"/>
    </row>
    <row r="108" spans="2:26" x14ac:dyDescent="0.25">
      <c r="B108" s="319">
        <v>48</v>
      </c>
      <c r="C108" s="321" t="s">
        <v>608</v>
      </c>
      <c r="D108" s="55" t="s">
        <v>137</v>
      </c>
      <c r="E108" s="145">
        <v>20</v>
      </c>
      <c r="F108" s="232"/>
      <c r="G108" s="262"/>
      <c r="H108" s="262"/>
      <c r="I108" s="262"/>
      <c r="J108" s="232"/>
      <c r="K108" s="262"/>
      <c r="L108" s="262"/>
      <c r="M108" s="262"/>
      <c r="N108" s="232"/>
      <c r="O108" s="262"/>
      <c r="P108" s="262"/>
      <c r="Q108" s="262"/>
      <c r="R108" s="232"/>
      <c r="S108" s="262"/>
      <c r="T108" s="262"/>
      <c r="U108" s="262"/>
      <c r="V108" s="42"/>
      <c r="W108" s="42"/>
      <c r="X108" s="42"/>
      <c r="Y108" s="42"/>
      <c r="Z108" s="42"/>
    </row>
    <row r="109" spans="2:26" x14ac:dyDescent="0.25">
      <c r="B109" s="319"/>
      <c r="C109" s="322"/>
      <c r="D109" s="55" t="s">
        <v>138</v>
      </c>
      <c r="E109" s="145">
        <v>20</v>
      </c>
      <c r="F109" s="232"/>
      <c r="G109" s="262"/>
      <c r="H109" s="262"/>
      <c r="I109" s="262"/>
      <c r="J109" s="232"/>
      <c r="K109" s="262"/>
      <c r="L109" s="262"/>
      <c r="M109" s="262"/>
      <c r="N109" s="232"/>
      <c r="O109" s="262"/>
      <c r="P109" s="262"/>
      <c r="Q109" s="262"/>
      <c r="R109" s="232"/>
      <c r="S109" s="262"/>
      <c r="T109" s="262"/>
      <c r="U109" s="262"/>
      <c r="V109" s="42"/>
      <c r="W109" s="42"/>
      <c r="X109" s="42"/>
      <c r="Y109" s="42"/>
      <c r="Z109" s="42"/>
    </row>
    <row r="110" spans="2:26" x14ac:dyDescent="0.25">
      <c r="B110" s="319">
        <v>49</v>
      </c>
      <c r="C110" s="321" t="s">
        <v>485</v>
      </c>
      <c r="D110" s="55" t="s">
        <v>137</v>
      </c>
      <c r="E110" s="145">
        <v>20</v>
      </c>
      <c r="F110" s="232"/>
      <c r="G110" s="262"/>
      <c r="H110" s="262"/>
      <c r="I110" s="262"/>
      <c r="J110" s="232"/>
      <c r="K110" s="262"/>
      <c r="L110" s="262"/>
      <c r="M110" s="262"/>
      <c r="N110" s="232"/>
      <c r="O110" s="262"/>
      <c r="P110" s="262"/>
      <c r="Q110" s="262"/>
      <c r="R110" s="232"/>
      <c r="S110" s="262"/>
      <c r="T110" s="262"/>
      <c r="U110" s="262"/>
      <c r="V110" s="42"/>
      <c r="W110" s="42"/>
      <c r="X110" s="42"/>
      <c r="Y110" s="42"/>
      <c r="Z110" s="42"/>
    </row>
    <row r="111" spans="2:26" x14ac:dyDescent="0.25">
      <c r="B111" s="319"/>
      <c r="C111" s="322"/>
      <c r="D111" s="55" t="s">
        <v>138</v>
      </c>
      <c r="E111" s="145">
        <v>20</v>
      </c>
      <c r="F111" s="232"/>
      <c r="G111" s="262"/>
      <c r="H111" s="262"/>
      <c r="I111" s="262"/>
      <c r="J111" s="232"/>
      <c r="K111" s="262"/>
      <c r="L111" s="262"/>
      <c r="M111" s="262"/>
      <c r="N111" s="232"/>
      <c r="O111" s="262"/>
      <c r="P111" s="262"/>
      <c r="Q111" s="262"/>
      <c r="R111" s="232"/>
      <c r="S111" s="262"/>
      <c r="T111" s="262"/>
      <c r="U111" s="262"/>
      <c r="V111" s="42"/>
      <c r="W111" s="42"/>
      <c r="X111" s="42"/>
      <c r="Y111" s="42"/>
      <c r="Z111" s="42"/>
    </row>
    <row r="112" spans="2:26" x14ac:dyDescent="0.25">
      <c r="B112" s="319">
        <v>50</v>
      </c>
      <c r="C112" s="321" t="s">
        <v>498</v>
      </c>
      <c r="D112" s="224" t="s">
        <v>137</v>
      </c>
      <c r="E112" s="145">
        <v>20</v>
      </c>
      <c r="F112" s="232"/>
      <c r="G112" s="262"/>
      <c r="H112" s="262"/>
      <c r="I112" s="262"/>
      <c r="J112" s="232"/>
      <c r="K112" s="262"/>
      <c r="L112" s="262"/>
      <c r="M112" s="262"/>
      <c r="N112" s="232"/>
      <c r="O112" s="262"/>
      <c r="P112" s="262"/>
      <c r="Q112" s="262"/>
      <c r="R112" s="232"/>
      <c r="S112" s="262"/>
      <c r="T112" s="262"/>
      <c r="U112" s="262"/>
    </row>
    <row r="113" spans="2:21" x14ac:dyDescent="0.25">
      <c r="B113" s="319"/>
      <c r="C113" s="322"/>
      <c r="D113" s="224" t="s">
        <v>138</v>
      </c>
      <c r="E113" s="145">
        <v>20</v>
      </c>
      <c r="F113" s="232"/>
      <c r="G113" s="262"/>
      <c r="H113" s="262"/>
      <c r="I113" s="262"/>
      <c r="J113" s="232"/>
      <c r="K113" s="262"/>
      <c r="L113" s="262"/>
      <c r="M113" s="262"/>
      <c r="N113" s="232"/>
      <c r="O113" s="262"/>
      <c r="P113" s="262"/>
      <c r="Q113" s="262"/>
      <c r="R113" s="232"/>
      <c r="S113" s="262"/>
      <c r="T113" s="262"/>
      <c r="U113" s="262"/>
    </row>
    <row r="114" spans="2:21" x14ac:dyDescent="0.25">
      <c r="B114" s="319">
        <v>51</v>
      </c>
      <c r="C114" s="321" t="s">
        <v>211</v>
      </c>
      <c r="D114" s="224" t="s">
        <v>137</v>
      </c>
      <c r="E114" s="145">
        <v>20</v>
      </c>
      <c r="F114" s="232"/>
      <c r="G114" s="262"/>
      <c r="H114" s="262"/>
      <c r="I114" s="262"/>
      <c r="J114" s="232"/>
      <c r="K114" s="262"/>
      <c r="L114" s="262"/>
      <c r="M114" s="262"/>
      <c r="N114" s="232"/>
      <c r="O114" s="262"/>
      <c r="P114" s="262"/>
      <c r="Q114" s="262"/>
      <c r="R114" s="232"/>
      <c r="S114" s="262"/>
      <c r="T114" s="262"/>
      <c r="U114" s="262"/>
    </row>
    <row r="115" spans="2:21" x14ac:dyDescent="0.25">
      <c r="B115" s="319"/>
      <c r="C115" s="322"/>
      <c r="D115" s="224" t="s">
        <v>138</v>
      </c>
      <c r="E115" s="145">
        <v>20</v>
      </c>
      <c r="F115" s="232"/>
      <c r="G115" s="262"/>
      <c r="H115" s="262"/>
      <c r="I115" s="262"/>
      <c r="J115" s="232"/>
      <c r="K115" s="262"/>
      <c r="L115" s="262"/>
      <c r="M115" s="262"/>
      <c r="N115" s="232"/>
      <c r="O115" s="262"/>
      <c r="P115" s="262"/>
      <c r="Q115" s="262"/>
      <c r="R115" s="232"/>
      <c r="S115" s="262"/>
      <c r="T115" s="262"/>
      <c r="U115" s="262"/>
    </row>
    <row r="116" spans="2:21" x14ac:dyDescent="0.25">
      <c r="B116" s="319">
        <v>52</v>
      </c>
      <c r="C116" s="321" t="s">
        <v>228</v>
      </c>
      <c r="D116" s="224" t="s">
        <v>137</v>
      </c>
      <c r="E116" s="145">
        <v>20</v>
      </c>
      <c r="F116" s="232"/>
      <c r="G116" s="262"/>
      <c r="H116" s="262"/>
      <c r="I116" s="262"/>
      <c r="J116" s="232"/>
      <c r="K116" s="262"/>
      <c r="L116" s="262"/>
      <c r="M116" s="262"/>
      <c r="N116" s="232"/>
      <c r="O116" s="262"/>
      <c r="P116" s="262"/>
      <c r="Q116" s="262"/>
      <c r="R116" s="232"/>
      <c r="S116" s="262"/>
      <c r="T116" s="262"/>
      <c r="U116" s="262"/>
    </row>
    <row r="117" spans="2:21" x14ac:dyDescent="0.25">
      <c r="B117" s="319"/>
      <c r="C117" s="322"/>
      <c r="D117" s="224" t="s">
        <v>138</v>
      </c>
      <c r="E117" s="145">
        <v>20</v>
      </c>
      <c r="F117" s="232"/>
      <c r="G117" s="262"/>
      <c r="H117" s="262"/>
      <c r="I117" s="262"/>
      <c r="J117" s="232"/>
      <c r="K117" s="262"/>
      <c r="L117" s="262"/>
      <c r="M117" s="262"/>
      <c r="N117" s="232"/>
      <c r="O117" s="262"/>
      <c r="P117" s="262"/>
      <c r="Q117" s="262"/>
      <c r="R117" s="232"/>
      <c r="S117" s="262"/>
      <c r="T117" s="262"/>
      <c r="U117" s="262"/>
    </row>
    <row r="118" spans="2:21" x14ac:dyDescent="0.25">
      <c r="B118" s="319">
        <v>53</v>
      </c>
      <c r="C118" s="321" t="s">
        <v>117</v>
      </c>
      <c r="D118" s="224" t="s">
        <v>137</v>
      </c>
      <c r="E118" s="145">
        <v>20</v>
      </c>
      <c r="F118" s="232"/>
      <c r="G118" s="262"/>
      <c r="H118" s="262"/>
      <c r="I118" s="262"/>
      <c r="J118" s="232"/>
      <c r="K118" s="262"/>
      <c r="L118" s="262"/>
      <c r="M118" s="262"/>
      <c r="N118" s="232"/>
      <c r="O118" s="262"/>
      <c r="P118" s="262"/>
      <c r="Q118" s="262"/>
      <c r="R118" s="232"/>
      <c r="S118" s="262"/>
      <c r="T118" s="262"/>
      <c r="U118" s="262"/>
    </row>
    <row r="119" spans="2:21" x14ac:dyDescent="0.25">
      <c r="B119" s="319"/>
      <c r="C119" s="322"/>
      <c r="D119" s="224" t="s">
        <v>138</v>
      </c>
      <c r="E119" s="145">
        <v>20</v>
      </c>
      <c r="F119" s="232"/>
      <c r="G119" s="262"/>
      <c r="H119" s="262"/>
      <c r="I119" s="262"/>
      <c r="J119" s="232"/>
      <c r="K119" s="262"/>
      <c r="L119" s="262"/>
      <c r="M119" s="262"/>
      <c r="N119" s="232"/>
      <c r="O119" s="262"/>
      <c r="P119" s="262"/>
      <c r="Q119" s="262"/>
      <c r="R119" s="232"/>
      <c r="S119" s="262"/>
      <c r="T119" s="262"/>
      <c r="U119" s="262"/>
    </row>
    <row r="120" spans="2:21" x14ac:dyDescent="0.25">
      <c r="B120" s="319">
        <v>54</v>
      </c>
      <c r="C120" s="321" t="s">
        <v>212</v>
      </c>
      <c r="D120" s="224" t="s">
        <v>137</v>
      </c>
      <c r="E120" s="145">
        <v>20</v>
      </c>
      <c r="F120" s="232"/>
      <c r="G120" s="262"/>
      <c r="H120" s="262"/>
      <c r="I120" s="262"/>
      <c r="J120" s="232"/>
      <c r="K120" s="262"/>
      <c r="L120" s="262"/>
      <c r="M120" s="262"/>
      <c r="N120" s="232"/>
      <c r="O120" s="262"/>
      <c r="P120" s="262"/>
      <c r="Q120" s="262"/>
      <c r="R120" s="232"/>
      <c r="S120" s="262"/>
      <c r="T120" s="262"/>
      <c r="U120" s="262"/>
    </row>
    <row r="121" spans="2:21" x14ac:dyDescent="0.25">
      <c r="B121" s="319"/>
      <c r="C121" s="322"/>
      <c r="D121" s="224" t="s">
        <v>138</v>
      </c>
      <c r="E121" s="145">
        <v>20</v>
      </c>
      <c r="F121" s="232"/>
      <c r="G121" s="262"/>
      <c r="H121" s="262"/>
      <c r="I121" s="262"/>
      <c r="J121" s="232"/>
      <c r="K121" s="262"/>
      <c r="L121" s="262"/>
      <c r="M121" s="262"/>
      <c r="N121" s="232"/>
      <c r="O121" s="262"/>
      <c r="P121" s="262"/>
      <c r="Q121" s="262"/>
      <c r="R121" s="232"/>
      <c r="S121" s="262"/>
      <c r="T121" s="262"/>
      <c r="U121" s="262"/>
    </row>
    <row r="122" spans="2:21" x14ac:dyDescent="0.25">
      <c r="B122" s="319">
        <v>55</v>
      </c>
      <c r="C122" s="321" t="s">
        <v>504</v>
      </c>
      <c r="D122" s="224" t="s">
        <v>137</v>
      </c>
      <c r="E122" s="145">
        <v>20</v>
      </c>
      <c r="F122" s="232"/>
      <c r="G122" s="262"/>
      <c r="H122" s="262"/>
      <c r="I122" s="262"/>
      <c r="J122" s="232"/>
      <c r="K122" s="262"/>
      <c r="L122" s="262"/>
      <c r="M122" s="262"/>
      <c r="N122" s="232"/>
      <c r="O122" s="262"/>
      <c r="P122" s="262"/>
      <c r="Q122" s="262"/>
      <c r="R122" s="232"/>
      <c r="S122" s="262"/>
      <c r="T122" s="262"/>
      <c r="U122" s="262"/>
    </row>
    <row r="123" spans="2:21" x14ac:dyDescent="0.25">
      <c r="B123" s="319"/>
      <c r="C123" s="322"/>
      <c r="D123" s="224" t="s">
        <v>138</v>
      </c>
      <c r="E123" s="145">
        <v>20</v>
      </c>
      <c r="F123" s="232"/>
      <c r="G123" s="262"/>
      <c r="H123" s="262"/>
      <c r="I123" s="262"/>
      <c r="J123" s="232"/>
      <c r="K123" s="262"/>
      <c r="L123" s="262"/>
      <c r="M123" s="262"/>
      <c r="N123" s="232"/>
      <c r="O123" s="262"/>
      <c r="P123" s="262"/>
      <c r="Q123" s="262"/>
      <c r="R123" s="232"/>
      <c r="S123" s="262"/>
      <c r="T123" s="262"/>
      <c r="U123" s="262"/>
    </row>
    <row r="124" spans="2:21" x14ac:dyDescent="0.25">
      <c r="B124" s="319">
        <v>56</v>
      </c>
      <c r="C124" s="321" t="s">
        <v>118</v>
      </c>
      <c r="D124" s="224" t="s">
        <v>137</v>
      </c>
      <c r="E124" s="145">
        <v>50</v>
      </c>
      <c r="F124" s="232"/>
      <c r="G124" s="262"/>
      <c r="H124" s="262"/>
      <c r="I124" s="262"/>
      <c r="J124" s="232"/>
      <c r="K124" s="262"/>
      <c r="L124" s="262"/>
      <c r="M124" s="262"/>
      <c r="N124" s="232"/>
      <c r="O124" s="262"/>
      <c r="P124" s="262"/>
      <c r="Q124" s="262"/>
      <c r="R124" s="232"/>
      <c r="S124" s="262"/>
      <c r="T124" s="262"/>
      <c r="U124" s="262"/>
    </row>
    <row r="125" spans="2:21" x14ac:dyDescent="0.25">
      <c r="B125" s="319"/>
      <c r="C125" s="322"/>
      <c r="D125" s="224" t="s">
        <v>138</v>
      </c>
      <c r="E125" s="145">
        <v>50</v>
      </c>
      <c r="F125" s="232"/>
      <c r="G125" s="262"/>
      <c r="H125" s="262"/>
      <c r="I125" s="262"/>
      <c r="J125" s="232"/>
      <c r="K125" s="262"/>
      <c r="L125" s="262"/>
      <c r="M125" s="262"/>
      <c r="N125" s="232"/>
      <c r="O125" s="262"/>
      <c r="P125" s="262"/>
      <c r="Q125" s="262"/>
      <c r="R125" s="232"/>
      <c r="S125" s="262"/>
      <c r="T125" s="262"/>
      <c r="U125" s="262"/>
    </row>
    <row r="126" spans="2:21" x14ac:dyDescent="0.25">
      <c r="B126" s="319">
        <v>57</v>
      </c>
      <c r="C126" s="317" t="s">
        <v>533</v>
      </c>
      <c r="D126" s="224" t="s">
        <v>137</v>
      </c>
      <c r="E126" s="145">
        <v>20</v>
      </c>
      <c r="F126" s="232"/>
      <c r="G126" s="262"/>
      <c r="H126" s="262"/>
      <c r="I126" s="262"/>
      <c r="J126" s="232"/>
      <c r="K126" s="262"/>
      <c r="L126" s="262"/>
      <c r="M126" s="262"/>
      <c r="N126" s="232"/>
      <c r="O126" s="262"/>
      <c r="P126" s="262"/>
      <c r="Q126" s="262"/>
      <c r="R126" s="232"/>
      <c r="S126" s="262"/>
      <c r="T126" s="262"/>
      <c r="U126" s="262"/>
    </row>
    <row r="127" spans="2:21" x14ac:dyDescent="0.25">
      <c r="B127" s="319"/>
      <c r="C127" s="318"/>
      <c r="D127" s="224" t="s">
        <v>138</v>
      </c>
      <c r="E127" s="145">
        <v>20</v>
      </c>
      <c r="F127" s="232"/>
      <c r="G127" s="262"/>
      <c r="H127" s="262"/>
      <c r="I127" s="262"/>
      <c r="J127" s="232"/>
      <c r="K127" s="262"/>
      <c r="L127" s="262"/>
      <c r="M127" s="262"/>
      <c r="N127" s="232"/>
      <c r="O127" s="262"/>
      <c r="P127" s="262"/>
      <c r="Q127" s="262"/>
      <c r="R127" s="232"/>
      <c r="S127" s="262"/>
      <c r="T127" s="262"/>
      <c r="U127" s="262"/>
    </row>
    <row r="128" spans="2:21" x14ac:dyDescent="0.25">
      <c r="B128" s="319">
        <v>58</v>
      </c>
      <c r="C128" s="317" t="s">
        <v>609</v>
      </c>
      <c r="D128" s="224" t="s">
        <v>137</v>
      </c>
      <c r="E128" s="145">
        <v>20</v>
      </c>
      <c r="F128" s="232"/>
      <c r="G128" s="262"/>
      <c r="H128" s="262"/>
      <c r="I128" s="262"/>
      <c r="J128" s="232"/>
      <c r="K128" s="262"/>
      <c r="L128" s="262"/>
      <c r="M128" s="262"/>
      <c r="N128" s="232"/>
      <c r="O128" s="262"/>
      <c r="P128" s="262"/>
      <c r="Q128" s="262"/>
      <c r="R128" s="232"/>
      <c r="S128" s="262"/>
      <c r="T128" s="262"/>
      <c r="U128" s="262"/>
    </row>
    <row r="129" spans="2:21" x14ac:dyDescent="0.25">
      <c r="B129" s="319"/>
      <c r="C129" s="318"/>
      <c r="D129" s="224" t="s">
        <v>138</v>
      </c>
      <c r="E129" s="145">
        <v>20</v>
      </c>
      <c r="F129" s="232"/>
      <c r="G129" s="262"/>
      <c r="H129" s="262"/>
      <c r="I129" s="262"/>
      <c r="J129" s="232"/>
      <c r="K129" s="262"/>
      <c r="L129" s="262"/>
      <c r="M129" s="262"/>
      <c r="N129" s="232"/>
      <c r="O129" s="262"/>
      <c r="P129" s="262"/>
      <c r="Q129" s="262"/>
      <c r="R129" s="232"/>
      <c r="S129" s="262"/>
      <c r="T129" s="262"/>
      <c r="U129" s="262"/>
    </row>
    <row r="130" spans="2:21" x14ac:dyDescent="0.25">
      <c r="B130" s="319">
        <v>59</v>
      </c>
      <c r="C130" s="317" t="s">
        <v>177</v>
      </c>
      <c r="D130" s="224" t="s">
        <v>137</v>
      </c>
      <c r="E130" s="145">
        <v>20</v>
      </c>
      <c r="F130" s="232"/>
      <c r="G130" s="262"/>
      <c r="H130" s="262"/>
      <c r="I130" s="262"/>
      <c r="J130" s="232"/>
      <c r="K130" s="262"/>
      <c r="L130" s="262"/>
      <c r="M130" s="262"/>
      <c r="N130" s="232"/>
      <c r="O130" s="262"/>
      <c r="P130" s="262"/>
      <c r="Q130" s="262"/>
      <c r="R130" s="232"/>
      <c r="S130" s="262"/>
      <c r="T130" s="262"/>
      <c r="U130" s="262"/>
    </row>
    <row r="131" spans="2:21" x14ac:dyDescent="0.25">
      <c r="B131" s="319"/>
      <c r="C131" s="318"/>
      <c r="D131" s="224" t="s">
        <v>138</v>
      </c>
      <c r="E131" s="145">
        <v>20</v>
      </c>
      <c r="F131" s="232"/>
      <c r="G131" s="262"/>
      <c r="H131" s="262"/>
      <c r="I131" s="262"/>
      <c r="J131" s="232"/>
      <c r="K131" s="262"/>
      <c r="L131" s="262"/>
      <c r="M131" s="262"/>
      <c r="N131" s="232"/>
      <c r="O131" s="262"/>
      <c r="P131" s="262"/>
      <c r="Q131" s="262"/>
      <c r="R131" s="232"/>
      <c r="S131" s="262"/>
      <c r="T131" s="262"/>
      <c r="U131" s="262"/>
    </row>
    <row r="132" spans="2:21" x14ac:dyDescent="0.25">
      <c r="B132" s="319">
        <v>60</v>
      </c>
      <c r="C132" s="317" t="s">
        <v>214</v>
      </c>
      <c r="D132" s="224" t="s">
        <v>137</v>
      </c>
      <c r="E132" s="145">
        <v>20</v>
      </c>
      <c r="F132" s="232"/>
      <c r="G132" s="262"/>
      <c r="H132" s="262"/>
      <c r="I132" s="262"/>
      <c r="J132" s="232"/>
      <c r="K132" s="262"/>
      <c r="L132" s="262"/>
      <c r="M132" s="262"/>
      <c r="N132" s="232"/>
      <c r="O132" s="262"/>
      <c r="P132" s="262"/>
      <c r="Q132" s="262"/>
      <c r="R132" s="232"/>
      <c r="S132" s="262"/>
      <c r="T132" s="262"/>
      <c r="U132" s="262"/>
    </row>
    <row r="133" spans="2:21" x14ac:dyDescent="0.25">
      <c r="B133" s="319"/>
      <c r="C133" s="318"/>
      <c r="D133" s="224" t="s">
        <v>138</v>
      </c>
      <c r="E133" s="145">
        <v>20</v>
      </c>
      <c r="F133" s="232"/>
      <c r="G133" s="262"/>
      <c r="H133" s="262"/>
      <c r="I133" s="262"/>
      <c r="J133" s="232"/>
      <c r="K133" s="262"/>
      <c r="L133" s="262"/>
      <c r="M133" s="262"/>
      <c r="N133" s="232"/>
      <c r="O133" s="262"/>
      <c r="P133" s="262"/>
      <c r="Q133" s="262"/>
      <c r="R133" s="232"/>
      <c r="S133" s="262"/>
      <c r="T133" s="262"/>
      <c r="U133" s="262"/>
    </row>
    <row r="134" spans="2:21" x14ac:dyDescent="0.25">
      <c r="B134" s="319">
        <v>61</v>
      </c>
      <c r="C134" s="317" t="s">
        <v>213</v>
      </c>
      <c r="D134" s="224" t="s">
        <v>137</v>
      </c>
      <c r="E134" s="145">
        <v>20</v>
      </c>
      <c r="F134" s="232"/>
      <c r="G134" s="262"/>
      <c r="H134" s="262"/>
      <c r="I134" s="262"/>
      <c r="J134" s="232"/>
      <c r="K134" s="262"/>
      <c r="L134" s="262"/>
      <c r="M134" s="262"/>
      <c r="N134" s="232"/>
      <c r="O134" s="262"/>
      <c r="P134" s="262"/>
      <c r="Q134" s="262"/>
      <c r="R134" s="232"/>
      <c r="S134" s="262"/>
      <c r="T134" s="262"/>
      <c r="U134" s="262"/>
    </row>
    <row r="135" spans="2:21" x14ac:dyDescent="0.25">
      <c r="B135" s="319"/>
      <c r="C135" s="318"/>
      <c r="D135" s="224" t="s">
        <v>138</v>
      </c>
      <c r="E135" s="145">
        <v>20</v>
      </c>
      <c r="F135" s="232"/>
      <c r="G135" s="262"/>
      <c r="H135" s="262"/>
      <c r="I135" s="262"/>
      <c r="J135" s="232"/>
      <c r="K135" s="262"/>
      <c r="L135" s="262"/>
      <c r="M135" s="262"/>
      <c r="N135" s="232"/>
      <c r="O135" s="262"/>
      <c r="P135" s="262"/>
      <c r="Q135" s="262"/>
      <c r="R135" s="232"/>
      <c r="S135" s="262"/>
      <c r="T135" s="262"/>
      <c r="U135" s="262"/>
    </row>
    <row r="136" spans="2:21" x14ac:dyDescent="0.25">
      <c r="B136" s="319">
        <v>62</v>
      </c>
      <c r="C136" s="317" t="s">
        <v>610</v>
      </c>
      <c r="D136" s="224" t="s">
        <v>137</v>
      </c>
      <c r="E136" s="145">
        <v>20</v>
      </c>
      <c r="F136" s="232"/>
      <c r="G136" s="262"/>
      <c r="H136" s="262"/>
      <c r="I136" s="262"/>
      <c r="J136" s="232"/>
      <c r="K136" s="262"/>
      <c r="L136" s="262"/>
      <c r="M136" s="262"/>
      <c r="N136" s="232"/>
      <c r="O136" s="262"/>
      <c r="P136" s="262"/>
      <c r="Q136" s="262"/>
      <c r="R136" s="232"/>
      <c r="S136" s="262"/>
      <c r="T136" s="262"/>
      <c r="U136" s="262"/>
    </row>
    <row r="137" spans="2:21" x14ac:dyDescent="0.25">
      <c r="B137" s="319"/>
      <c r="C137" s="318"/>
      <c r="D137" s="224" t="s">
        <v>138</v>
      </c>
      <c r="E137" s="145">
        <v>20</v>
      </c>
      <c r="F137" s="232"/>
      <c r="G137" s="262"/>
      <c r="H137" s="262"/>
      <c r="I137" s="262"/>
      <c r="J137" s="232"/>
      <c r="K137" s="262"/>
      <c r="L137" s="262"/>
      <c r="M137" s="262"/>
      <c r="N137" s="232"/>
      <c r="O137" s="262"/>
      <c r="P137" s="262"/>
      <c r="Q137" s="262"/>
      <c r="R137" s="232"/>
      <c r="S137" s="262"/>
      <c r="T137" s="262"/>
      <c r="U137" s="262"/>
    </row>
    <row r="138" spans="2:21" x14ac:dyDescent="0.25">
      <c r="B138" s="319">
        <v>63</v>
      </c>
      <c r="C138" s="317" t="s">
        <v>216</v>
      </c>
      <c r="D138" s="224" t="s">
        <v>137</v>
      </c>
      <c r="E138" s="145">
        <v>20</v>
      </c>
      <c r="F138" s="232"/>
      <c r="G138" s="262"/>
      <c r="H138" s="262"/>
      <c r="I138" s="262"/>
      <c r="J138" s="232"/>
      <c r="K138" s="262"/>
      <c r="L138" s="262"/>
      <c r="M138" s="262"/>
      <c r="N138" s="232"/>
      <c r="O138" s="262"/>
      <c r="P138" s="262"/>
      <c r="Q138" s="262"/>
      <c r="R138" s="232"/>
      <c r="S138" s="262"/>
      <c r="T138" s="262"/>
      <c r="U138" s="262"/>
    </row>
    <row r="139" spans="2:21" x14ac:dyDescent="0.25">
      <c r="B139" s="319"/>
      <c r="C139" s="318"/>
      <c r="D139" s="224" t="s">
        <v>138</v>
      </c>
      <c r="E139" s="145">
        <v>20</v>
      </c>
      <c r="F139" s="232"/>
      <c r="G139" s="262"/>
      <c r="H139" s="262"/>
      <c r="I139" s="262"/>
      <c r="J139" s="232"/>
      <c r="K139" s="262"/>
      <c r="L139" s="262"/>
      <c r="M139" s="262"/>
      <c r="N139" s="232"/>
      <c r="O139" s="262"/>
      <c r="P139" s="262"/>
      <c r="Q139" s="262"/>
      <c r="R139" s="232"/>
      <c r="S139" s="262"/>
      <c r="T139" s="262"/>
      <c r="U139" s="262"/>
    </row>
    <row r="140" spans="2:21" x14ac:dyDescent="0.25">
      <c r="B140" s="319">
        <v>64</v>
      </c>
      <c r="C140" s="317" t="s">
        <v>611</v>
      </c>
      <c r="D140" s="224" t="s">
        <v>137</v>
      </c>
      <c r="E140" s="145">
        <v>20</v>
      </c>
      <c r="F140" s="232"/>
      <c r="G140" s="262"/>
      <c r="H140" s="262"/>
      <c r="I140" s="262"/>
      <c r="J140" s="232"/>
      <c r="K140" s="262"/>
      <c r="L140" s="262"/>
      <c r="M140" s="262"/>
      <c r="N140" s="232"/>
      <c r="O140" s="262"/>
      <c r="P140" s="262"/>
      <c r="Q140" s="262"/>
      <c r="R140" s="232"/>
      <c r="S140" s="262"/>
      <c r="T140" s="262"/>
      <c r="U140" s="262"/>
    </row>
    <row r="141" spans="2:21" x14ac:dyDescent="0.25">
      <c r="B141" s="319"/>
      <c r="C141" s="318"/>
      <c r="D141" s="224" t="s">
        <v>138</v>
      </c>
      <c r="E141" s="145">
        <v>20</v>
      </c>
      <c r="F141" s="232"/>
      <c r="G141" s="262"/>
      <c r="H141" s="262"/>
      <c r="I141" s="262"/>
      <c r="J141" s="232"/>
      <c r="K141" s="262"/>
      <c r="L141" s="262"/>
      <c r="M141" s="262"/>
      <c r="N141" s="232"/>
      <c r="O141" s="262"/>
      <c r="P141" s="262"/>
      <c r="Q141" s="262"/>
      <c r="R141" s="232"/>
      <c r="S141" s="262"/>
      <c r="T141" s="262"/>
      <c r="U141" s="262"/>
    </row>
    <row r="142" spans="2:21" x14ac:dyDescent="0.25">
      <c r="B142" s="319">
        <v>65</v>
      </c>
      <c r="C142" s="317" t="s">
        <v>215</v>
      </c>
      <c r="D142" s="224" t="s">
        <v>137</v>
      </c>
      <c r="E142" s="145">
        <v>20</v>
      </c>
      <c r="F142" s="232"/>
      <c r="G142" s="262"/>
      <c r="H142" s="262"/>
      <c r="I142" s="262"/>
      <c r="J142" s="232"/>
      <c r="K142" s="262"/>
      <c r="L142" s="262"/>
      <c r="M142" s="262"/>
      <c r="N142" s="232"/>
      <c r="O142" s="262"/>
      <c r="P142" s="262"/>
      <c r="Q142" s="262"/>
      <c r="R142" s="232"/>
      <c r="S142" s="262"/>
      <c r="T142" s="262"/>
      <c r="U142" s="262"/>
    </row>
    <row r="143" spans="2:21" x14ac:dyDescent="0.25">
      <c r="B143" s="319"/>
      <c r="C143" s="318"/>
      <c r="D143" s="224" t="s">
        <v>138</v>
      </c>
      <c r="E143" s="145">
        <v>20</v>
      </c>
      <c r="F143" s="232"/>
      <c r="G143" s="262"/>
      <c r="H143" s="262"/>
      <c r="I143" s="262"/>
      <c r="J143" s="232"/>
      <c r="K143" s="262"/>
      <c r="L143" s="262"/>
      <c r="M143" s="262"/>
      <c r="N143" s="232"/>
      <c r="O143" s="262"/>
      <c r="P143" s="262"/>
      <c r="Q143" s="262"/>
      <c r="R143" s="232"/>
      <c r="S143" s="262"/>
      <c r="T143" s="262"/>
      <c r="U143" s="262"/>
    </row>
    <row r="144" spans="2:21" x14ac:dyDescent="0.25">
      <c r="B144" s="319">
        <v>66</v>
      </c>
      <c r="C144" s="317" t="s">
        <v>217</v>
      </c>
      <c r="D144" s="224" t="s">
        <v>137</v>
      </c>
      <c r="E144" s="145">
        <v>20</v>
      </c>
      <c r="F144" s="232"/>
      <c r="G144" s="262"/>
      <c r="H144" s="262"/>
      <c r="I144" s="262"/>
      <c r="J144" s="232"/>
      <c r="K144" s="262"/>
      <c r="L144" s="262"/>
      <c r="M144" s="262"/>
      <c r="N144" s="232"/>
      <c r="O144" s="262"/>
      <c r="P144" s="262"/>
      <c r="Q144" s="262"/>
      <c r="R144" s="232"/>
      <c r="S144" s="262"/>
      <c r="T144" s="262"/>
      <c r="U144" s="262"/>
    </row>
    <row r="145" spans="2:21" x14ac:dyDescent="0.25">
      <c r="B145" s="319"/>
      <c r="C145" s="318"/>
      <c r="D145" s="224" t="s">
        <v>138</v>
      </c>
      <c r="E145" s="145">
        <v>20</v>
      </c>
      <c r="F145" s="232"/>
      <c r="G145" s="262"/>
      <c r="H145" s="262"/>
      <c r="I145" s="262"/>
      <c r="J145" s="232"/>
      <c r="K145" s="262"/>
      <c r="L145" s="262"/>
      <c r="M145" s="262"/>
      <c r="N145" s="232"/>
      <c r="O145" s="262"/>
      <c r="P145" s="262"/>
      <c r="Q145" s="262"/>
      <c r="R145" s="232"/>
      <c r="S145" s="262"/>
      <c r="T145" s="262"/>
      <c r="U145" s="262"/>
    </row>
    <row r="146" spans="2:21" x14ac:dyDescent="0.25">
      <c r="B146" s="319">
        <v>67</v>
      </c>
      <c r="C146" s="317" t="s">
        <v>549</v>
      </c>
      <c r="D146" s="224" t="s">
        <v>137</v>
      </c>
      <c r="E146" s="145">
        <v>20</v>
      </c>
      <c r="F146" s="232"/>
      <c r="G146" s="262"/>
      <c r="H146" s="262"/>
      <c r="I146" s="262"/>
      <c r="J146" s="232"/>
      <c r="K146" s="262"/>
      <c r="L146" s="262"/>
      <c r="M146" s="262"/>
      <c r="N146" s="232"/>
      <c r="O146" s="262"/>
      <c r="P146" s="262"/>
      <c r="Q146" s="262"/>
      <c r="R146" s="232"/>
      <c r="S146" s="262"/>
      <c r="T146" s="262"/>
      <c r="U146" s="262"/>
    </row>
    <row r="147" spans="2:21" x14ac:dyDescent="0.25">
      <c r="B147" s="319"/>
      <c r="C147" s="318"/>
      <c r="D147" s="224" t="s">
        <v>138</v>
      </c>
      <c r="E147" s="145">
        <v>20</v>
      </c>
      <c r="F147" s="232"/>
      <c r="G147" s="262"/>
      <c r="H147" s="262"/>
      <c r="I147" s="262"/>
      <c r="J147" s="232"/>
      <c r="K147" s="262"/>
      <c r="L147" s="262"/>
      <c r="M147" s="262"/>
      <c r="N147" s="232"/>
      <c r="O147" s="262"/>
      <c r="P147" s="262"/>
      <c r="Q147" s="262"/>
      <c r="R147" s="232"/>
      <c r="S147" s="262"/>
      <c r="T147" s="262"/>
      <c r="U147" s="262"/>
    </row>
    <row r="148" spans="2:21" x14ac:dyDescent="0.25">
      <c r="B148" s="319">
        <v>68</v>
      </c>
      <c r="C148" s="317" t="s">
        <v>612</v>
      </c>
      <c r="D148" s="224" t="s">
        <v>137</v>
      </c>
      <c r="E148" s="145">
        <v>20</v>
      </c>
      <c r="F148" s="232"/>
      <c r="G148" s="262"/>
      <c r="H148" s="262"/>
      <c r="I148" s="262"/>
      <c r="J148" s="232"/>
      <c r="K148" s="262"/>
      <c r="L148" s="262"/>
      <c r="M148" s="262"/>
      <c r="N148" s="232"/>
      <c r="O148" s="262"/>
      <c r="P148" s="262"/>
      <c r="Q148" s="262"/>
      <c r="R148" s="232"/>
      <c r="S148" s="262"/>
      <c r="T148" s="262"/>
      <c r="U148" s="262"/>
    </row>
    <row r="149" spans="2:21" x14ac:dyDescent="0.25">
      <c r="B149" s="319"/>
      <c r="C149" s="318"/>
      <c r="D149" s="224" t="s">
        <v>138</v>
      </c>
      <c r="E149" s="145">
        <v>20</v>
      </c>
      <c r="F149" s="232"/>
      <c r="G149" s="262"/>
      <c r="H149" s="262"/>
      <c r="I149" s="262"/>
      <c r="J149" s="232"/>
      <c r="K149" s="262"/>
      <c r="L149" s="262"/>
      <c r="M149" s="262"/>
      <c r="N149" s="232"/>
      <c r="O149" s="262"/>
      <c r="P149" s="262"/>
      <c r="Q149" s="262"/>
      <c r="R149" s="232"/>
      <c r="S149" s="262"/>
      <c r="T149" s="262"/>
      <c r="U149" s="262"/>
    </row>
    <row r="150" spans="2:21" x14ac:dyDescent="0.25">
      <c r="B150" s="319">
        <v>69</v>
      </c>
      <c r="C150" s="317" t="s">
        <v>565</v>
      </c>
      <c r="D150" s="224" t="s">
        <v>137</v>
      </c>
      <c r="E150" s="145">
        <v>20</v>
      </c>
      <c r="F150" s="232"/>
      <c r="G150" s="262"/>
      <c r="H150" s="262"/>
      <c r="I150" s="262"/>
      <c r="J150" s="232"/>
      <c r="K150" s="262"/>
      <c r="L150" s="262"/>
      <c r="M150" s="262"/>
      <c r="N150" s="232"/>
      <c r="O150" s="262"/>
      <c r="P150" s="262"/>
      <c r="Q150" s="262"/>
      <c r="R150" s="232"/>
      <c r="S150" s="262"/>
      <c r="T150" s="262"/>
      <c r="U150" s="262"/>
    </row>
    <row r="151" spans="2:21" x14ac:dyDescent="0.25">
      <c r="B151" s="319"/>
      <c r="C151" s="318"/>
      <c r="D151" s="224" t="s">
        <v>138</v>
      </c>
      <c r="E151" s="145">
        <v>20</v>
      </c>
      <c r="F151" s="232"/>
      <c r="G151" s="262"/>
      <c r="H151" s="262"/>
      <c r="I151" s="262"/>
      <c r="J151" s="232"/>
      <c r="K151" s="262"/>
      <c r="L151" s="262"/>
      <c r="M151" s="262"/>
      <c r="N151" s="232"/>
      <c r="O151" s="262"/>
      <c r="P151" s="262"/>
      <c r="Q151" s="262"/>
      <c r="R151" s="232"/>
      <c r="S151" s="262"/>
      <c r="T151" s="262"/>
      <c r="U151" s="262"/>
    </row>
    <row r="152" spans="2:21" x14ac:dyDescent="0.25">
      <c r="B152" s="319">
        <v>70</v>
      </c>
      <c r="C152" s="317" t="s">
        <v>613</v>
      </c>
      <c r="D152" s="224" t="s">
        <v>137</v>
      </c>
      <c r="E152" s="145">
        <v>40</v>
      </c>
      <c r="F152" s="232"/>
      <c r="G152" s="262"/>
      <c r="H152" s="262"/>
      <c r="I152" s="262"/>
      <c r="J152" s="232"/>
      <c r="K152" s="262"/>
      <c r="L152" s="262"/>
      <c r="M152" s="262"/>
      <c r="N152" s="232"/>
      <c r="O152" s="262"/>
      <c r="P152" s="262"/>
      <c r="Q152" s="262"/>
      <c r="R152" s="232"/>
      <c r="S152" s="262"/>
      <c r="T152" s="262"/>
      <c r="U152" s="262"/>
    </row>
    <row r="153" spans="2:21" x14ac:dyDescent="0.25">
      <c r="B153" s="319"/>
      <c r="C153" s="318"/>
      <c r="D153" s="224" t="s">
        <v>138</v>
      </c>
      <c r="E153" s="145">
        <v>40</v>
      </c>
      <c r="F153" s="232"/>
      <c r="G153" s="262"/>
      <c r="H153" s="262"/>
      <c r="I153" s="262"/>
      <c r="J153" s="232"/>
      <c r="K153" s="262"/>
      <c r="L153" s="262"/>
      <c r="M153" s="262"/>
      <c r="N153" s="232"/>
      <c r="O153" s="262"/>
      <c r="P153" s="262"/>
      <c r="Q153" s="262"/>
      <c r="R153" s="232"/>
      <c r="S153" s="262"/>
      <c r="T153" s="262"/>
      <c r="U153" s="262"/>
    </row>
    <row r="154" spans="2:21" x14ac:dyDescent="0.25">
      <c r="B154" s="319">
        <v>71</v>
      </c>
      <c r="C154" s="317" t="s">
        <v>563</v>
      </c>
      <c r="D154" s="224" t="s">
        <v>137</v>
      </c>
      <c r="E154" s="145">
        <v>20</v>
      </c>
      <c r="F154" s="232"/>
      <c r="G154" s="262"/>
      <c r="H154" s="262"/>
      <c r="I154" s="262"/>
      <c r="J154" s="232"/>
      <c r="K154" s="262"/>
      <c r="L154" s="262"/>
      <c r="M154" s="262"/>
      <c r="N154" s="232"/>
      <c r="O154" s="262"/>
      <c r="P154" s="262"/>
      <c r="Q154" s="262"/>
      <c r="R154" s="232"/>
      <c r="S154" s="262"/>
      <c r="T154" s="262"/>
      <c r="U154" s="262"/>
    </row>
    <row r="155" spans="2:21" x14ac:dyDescent="0.25">
      <c r="B155" s="319"/>
      <c r="C155" s="318"/>
      <c r="D155" s="224" t="s">
        <v>138</v>
      </c>
      <c r="E155" s="145">
        <v>20</v>
      </c>
      <c r="F155" s="232"/>
      <c r="G155" s="262"/>
      <c r="H155" s="262"/>
      <c r="I155" s="262"/>
      <c r="J155" s="232"/>
      <c r="K155" s="262"/>
      <c r="L155" s="262"/>
      <c r="M155" s="262"/>
      <c r="N155" s="232"/>
      <c r="O155" s="262"/>
      <c r="P155" s="262"/>
      <c r="Q155" s="262"/>
      <c r="R155" s="232"/>
      <c r="S155" s="262"/>
      <c r="T155" s="262"/>
      <c r="U155" s="262"/>
    </row>
    <row r="156" spans="2:21" x14ac:dyDescent="0.25">
      <c r="B156" s="319">
        <v>72</v>
      </c>
      <c r="C156" s="317" t="s">
        <v>640</v>
      </c>
      <c r="D156" s="224" t="s">
        <v>137</v>
      </c>
      <c r="E156" s="145">
        <v>20</v>
      </c>
      <c r="F156" s="232"/>
      <c r="G156" s="262"/>
      <c r="H156" s="262"/>
      <c r="I156" s="262"/>
      <c r="J156" s="232"/>
      <c r="K156" s="262"/>
      <c r="L156" s="262"/>
      <c r="M156" s="262"/>
      <c r="N156" s="232"/>
      <c r="O156" s="262"/>
      <c r="P156" s="262"/>
      <c r="Q156" s="262"/>
      <c r="R156" s="232"/>
      <c r="S156" s="262"/>
      <c r="T156" s="262"/>
      <c r="U156" s="262"/>
    </row>
    <row r="157" spans="2:21" x14ac:dyDescent="0.25">
      <c r="B157" s="319"/>
      <c r="C157" s="318"/>
      <c r="D157" s="224" t="s">
        <v>138</v>
      </c>
      <c r="E157" s="145">
        <v>20</v>
      </c>
      <c r="F157" s="232"/>
      <c r="G157" s="262"/>
      <c r="H157" s="262"/>
      <c r="I157" s="262"/>
      <c r="J157" s="232"/>
      <c r="K157" s="262"/>
      <c r="L157" s="262"/>
      <c r="M157" s="262"/>
      <c r="N157" s="232"/>
      <c r="O157" s="262"/>
      <c r="P157" s="262"/>
      <c r="Q157" s="262"/>
      <c r="R157" s="232"/>
      <c r="S157" s="262"/>
      <c r="T157" s="262"/>
      <c r="U157" s="262"/>
    </row>
    <row r="158" spans="2:21" x14ac:dyDescent="0.25">
      <c r="B158" s="319">
        <v>73</v>
      </c>
      <c r="C158" s="317" t="s">
        <v>168</v>
      </c>
      <c r="D158" s="224" t="s">
        <v>137</v>
      </c>
      <c r="E158" s="145">
        <v>20</v>
      </c>
      <c r="F158" s="232"/>
      <c r="G158" s="262"/>
      <c r="H158" s="262"/>
      <c r="I158" s="262"/>
      <c r="J158" s="232"/>
      <c r="K158" s="262"/>
      <c r="L158" s="262"/>
      <c r="M158" s="262"/>
      <c r="N158" s="232"/>
      <c r="O158" s="262"/>
      <c r="P158" s="262"/>
      <c r="Q158" s="262"/>
      <c r="R158" s="232"/>
      <c r="S158" s="262"/>
      <c r="T158" s="262"/>
      <c r="U158" s="262"/>
    </row>
    <row r="159" spans="2:21" x14ac:dyDescent="0.25">
      <c r="B159" s="319"/>
      <c r="C159" s="318"/>
      <c r="D159" s="224" t="s">
        <v>138</v>
      </c>
      <c r="E159" s="145">
        <v>20</v>
      </c>
      <c r="F159" s="232"/>
      <c r="G159" s="262"/>
      <c r="H159" s="262"/>
      <c r="I159" s="262"/>
      <c r="J159" s="232"/>
      <c r="K159" s="262"/>
      <c r="L159" s="262"/>
      <c r="M159" s="262"/>
      <c r="N159" s="232"/>
      <c r="O159" s="262"/>
      <c r="P159" s="262"/>
      <c r="Q159" s="262"/>
      <c r="R159" s="232"/>
      <c r="S159" s="262"/>
      <c r="T159" s="262"/>
      <c r="U159" s="262"/>
    </row>
    <row r="160" spans="2:21" x14ac:dyDescent="0.25">
      <c r="B160" s="319">
        <v>74</v>
      </c>
      <c r="C160" s="317" t="s">
        <v>227</v>
      </c>
      <c r="D160" s="224" t="s">
        <v>137</v>
      </c>
      <c r="E160" s="185">
        <v>20</v>
      </c>
      <c r="F160" s="232"/>
      <c r="G160" s="262"/>
      <c r="H160" s="262"/>
      <c r="I160" s="262"/>
      <c r="J160" s="232"/>
      <c r="K160" s="262"/>
      <c r="L160" s="262"/>
      <c r="M160" s="262"/>
      <c r="N160" s="232"/>
      <c r="O160" s="262"/>
      <c r="P160" s="262"/>
      <c r="Q160" s="262"/>
      <c r="R160" s="232"/>
      <c r="S160" s="262"/>
      <c r="T160" s="262"/>
      <c r="U160" s="262"/>
    </row>
    <row r="161" spans="2:23" x14ac:dyDescent="0.25">
      <c r="B161" s="319"/>
      <c r="C161" s="318"/>
      <c r="D161" s="224" t="s">
        <v>138</v>
      </c>
      <c r="E161" s="185">
        <v>20</v>
      </c>
      <c r="F161" s="232"/>
      <c r="G161" s="262"/>
      <c r="H161" s="262"/>
      <c r="I161" s="262"/>
      <c r="J161" s="232"/>
      <c r="K161" s="262"/>
      <c r="L161" s="262"/>
      <c r="M161" s="262"/>
      <c r="N161" s="232"/>
      <c r="O161" s="262"/>
      <c r="P161" s="262"/>
      <c r="Q161" s="262"/>
      <c r="R161" s="232"/>
      <c r="S161" s="136"/>
      <c r="T161" s="56"/>
      <c r="U161" s="147"/>
    </row>
    <row r="162" spans="2:23" ht="15.75" thickBot="1" x14ac:dyDescent="0.3">
      <c r="B162" s="42"/>
      <c r="C162" s="42"/>
      <c r="D162" s="42"/>
      <c r="E162" s="42"/>
      <c r="F162" s="228"/>
      <c r="G162" s="228"/>
      <c r="H162" s="42"/>
      <c r="I162" s="134">
        <f>G14+G15+G16+G17+H18+H19+H20+H21+G22+G23+G24+G25+H26+H27+H28+H29+H30+H31+H32+H33+H34+H35+H36+H37+H38+H39+H40+H41+H42+H43+G44+G45+G46+G47+G48+G49+G50+G51+G52+G53+G54+G55+G56+G57+G58+G59+G60+G61+G62+G63+G64+G65+H66+H67+G68+G69+G70+G71+G72+G73+G74+G75+G76+G77+G78+G79+G80+G81+G82+G83+G84+G85+G86+G87+G88+G89+G90+G91+G92+G93+G94+G95+G96+G97+G98+G99+G100+G101+G102+G103+G104+G105+G106+G107+G108+G109+G110+G111+G112+G113+G114+G115+G116+G117+G118+G119+G120+G121+G122+G123+G124+G125+G126+G127+G128+G129+G130+G131+G132+G133+G134+G135+G136+G137+G138+G139+G140+G141+G142+G143+G144+G145+G146+G147+G148+G149+G150+G151+G152+G153+G154+G155+G156+G157+G158+G159+G160+G161</f>
        <v>0</v>
      </c>
      <c r="J162" s="228"/>
      <c r="K162" s="42"/>
      <c r="L162" s="42"/>
      <c r="M162" s="42"/>
      <c r="N162" s="228"/>
      <c r="O162" s="42"/>
      <c r="P162" s="42"/>
      <c r="Q162" s="42"/>
      <c r="R162" s="228"/>
      <c r="S162" s="42"/>
      <c r="T162" s="42"/>
      <c r="U162" s="42"/>
      <c r="V162" s="42"/>
      <c r="W162" s="42"/>
    </row>
    <row r="163" spans="2:23" ht="15.75" thickTop="1" x14ac:dyDescent="0.25">
      <c r="B163" s="42"/>
      <c r="C163" s="42"/>
      <c r="D163" s="42"/>
      <c r="E163" s="42"/>
      <c r="F163" s="228"/>
      <c r="G163" s="228"/>
      <c r="H163" s="42"/>
      <c r="I163" s="157"/>
      <c r="J163" s="228"/>
      <c r="K163" s="42"/>
      <c r="L163" s="42"/>
      <c r="M163" s="42"/>
      <c r="N163" s="228"/>
      <c r="O163" s="42"/>
      <c r="P163" s="42"/>
      <c r="Q163" s="42"/>
      <c r="R163" s="228"/>
      <c r="S163" s="42"/>
      <c r="T163" s="42"/>
      <c r="U163" s="42"/>
      <c r="V163" s="42"/>
      <c r="W163" s="42"/>
    </row>
    <row r="164" spans="2:23" x14ac:dyDescent="0.25">
      <c r="B164" s="42"/>
      <c r="C164" s="42"/>
      <c r="D164" s="42"/>
      <c r="E164" s="42"/>
      <c r="F164" s="228"/>
      <c r="G164" s="228"/>
      <c r="H164" s="42"/>
      <c r="I164" s="157"/>
      <c r="J164" s="228"/>
      <c r="K164" s="42"/>
      <c r="L164" s="42"/>
      <c r="M164" s="42"/>
      <c r="N164" s="228"/>
      <c r="O164" s="42"/>
      <c r="P164" s="42"/>
      <c r="Q164" s="42"/>
      <c r="R164" s="228"/>
      <c r="S164" s="42"/>
      <c r="T164" s="42"/>
      <c r="U164" s="42"/>
      <c r="V164" s="42"/>
      <c r="W164" s="42"/>
    </row>
    <row r="165" spans="2:23" x14ac:dyDescent="0.25">
      <c r="B165" s="42"/>
      <c r="C165" s="42"/>
      <c r="D165" s="42"/>
      <c r="E165" s="42"/>
      <c r="F165" s="228"/>
      <c r="G165" s="228"/>
      <c r="H165" s="42"/>
      <c r="I165" s="157"/>
      <c r="J165" s="228"/>
      <c r="K165" s="42"/>
      <c r="L165" s="42"/>
      <c r="M165" s="42"/>
      <c r="N165" s="228"/>
      <c r="O165" s="42"/>
      <c r="P165" s="42"/>
      <c r="Q165" s="42"/>
      <c r="R165" s="228"/>
      <c r="S165" s="42"/>
      <c r="T165" s="42"/>
      <c r="U165" s="42"/>
      <c r="V165" s="42"/>
      <c r="W165" s="42"/>
    </row>
    <row r="166" spans="2:23" x14ac:dyDescent="0.25">
      <c r="B166" s="30" t="s">
        <v>69</v>
      </c>
      <c r="C166" s="42"/>
      <c r="D166" s="42"/>
      <c r="E166" s="42"/>
      <c r="F166" s="228"/>
      <c r="G166" s="228"/>
      <c r="H166" s="42"/>
      <c r="I166" s="42"/>
      <c r="J166" s="228"/>
      <c r="K166" s="42"/>
      <c r="L166" s="42"/>
      <c r="M166" s="42"/>
      <c r="N166" s="228"/>
      <c r="O166" s="42"/>
      <c r="P166" s="42"/>
      <c r="Q166" s="42"/>
      <c r="R166" s="228"/>
      <c r="S166" s="42"/>
      <c r="T166" s="42"/>
      <c r="U166" s="42"/>
      <c r="V166" s="42"/>
      <c r="W166" s="42"/>
    </row>
    <row r="167" spans="2:23" x14ac:dyDescent="0.25">
      <c r="B167" s="50" t="s">
        <v>200</v>
      </c>
      <c r="C167" s="42"/>
      <c r="D167" s="42"/>
      <c r="E167" s="42"/>
      <c r="F167" s="228"/>
      <c r="G167" s="228"/>
      <c r="H167" s="42"/>
      <c r="I167" s="42"/>
      <c r="J167" s="228"/>
      <c r="K167" s="42"/>
      <c r="L167" s="42"/>
      <c r="M167" s="42"/>
      <c r="N167" s="228"/>
      <c r="O167" s="42"/>
      <c r="P167" s="42"/>
      <c r="Q167" s="42"/>
      <c r="R167" s="228"/>
      <c r="S167" s="42"/>
      <c r="T167" s="42"/>
      <c r="U167" s="42"/>
      <c r="V167" s="42"/>
      <c r="W167" s="42"/>
    </row>
    <row r="168" spans="2:23" x14ac:dyDescent="0.25">
      <c r="B168" s="50" t="s">
        <v>201</v>
      </c>
      <c r="C168" s="42"/>
      <c r="D168" s="42"/>
      <c r="E168" s="42"/>
      <c r="F168" s="228"/>
      <c r="G168" s="228"/>
      <c r="H168" s="42"/>
      <c r="I168" s="42"/>
      <c r="J168" s="228"/>
      <c r="K168" s="42"/>
      <c r="L168" s="42"/>
      <c r="M168" s="42"/>
      <c r="N168" s="228"/>
      <c r="O168" s="42"/>
      <c r="P168" s="42"/>
      <c r="Q168" s="42"/>
      <c r="R168" s="228"/>
      <c r="S168" s="42"/>
      <c r="T168" s="42"/>
      <c r="U168" s="42"/>
      <c r="V168" s="42"/>
      <c r="W168" s="42"/>
    </row>
    <row r="169" spans="2:23" x14ac:dyDescent="0.25">
      <c r="B169" s="84" t="s">
        <v>572</v>
      </c>
      <c r="C169" s="31"/>
      <c r="D169" s="31"/>
      <c r="E169" s="31"/>
      <c r="F169" s="228"/>
      <c r="G169" s="228"/>
      <c r="H169" s="31"/>
      <c r="I169" s="31"/>
      <c r="J169" s="228"/>
      <c r="K169" s="31"/>
      <c r="L169" s="31"/>
      <c r="M169" s="31"/>
      <c r="N169" s="228"/>
      <c r="O169" s="20"/>
      <c r="P169" s="20"/>
      <c r="Q169" s="20"/>
      <c r="R169" s="228"/>
      <c r="S169" s="20"/>
      <c r="T169" s="20"/>
      <c r="U169" s="20"/>
      <c r="V169" s="42"/>
      <c r="W169" s="42"/>
    </row>
    <row r="170" spans="2:23" x14ac:dyDescent="0.25">
      <c r="B170" s="20" t="s">
        <v>203</v>
      </c>
      <c r="C170" s="42"/>
      <c r="D170" s="42"/>
      <c r="E170" s="42"/>
      <c r="F170" s="228"/>
      <c r="G170" s="228"/>
      <c r="H170" s="42"/>
      <c r="I170" s="42"/>
      <c r="J170" s="228"/>
      <c r="K170" s="42"/>
      <c r="L170" s="42"/>
      <c r="M170" s="42"/>
      <c r="N170" s="228"/>
      <c r="O170" s="42"/>
      <c r="P170" s="42"/>
      <c r="Q170" s="42"/>
      <c r="R170" s="228"/>
      <c r="S170" s="42"/>
      <c r="T170" s="42"/>
      <c r="U170" s="42"/>
      <c r="V170" s="42"/>
      <c r="W170" s="42"/>
    </row>
    <row r="171" spans="2:23" x14ac:dyDescent="0.25">
      <c r="B171" s="32" t="s">
        <v>204</v>
      </c>
      <c r="C171" s="42"/>
      <c r="D171" s="42"/>
      <c r="E171" s="42"/>
      <c r="F171" s="228"/>
      <c r="G171" s="228"/>
      <c r="H171" s="42"/>
      <c r="I171" s="42"/>
      <c r="J171" s="228"/>
      <c r="K171" s="42"/>
      <c r="L171" s="42"/>
      <c r="M171" s="42"/>
      <c r="N171" s="228"/>
      <c r="O171" s="42"/>
      <c r="P171" s="42"/>
      <c r="Q171" s="42"/>
      <c r="R171" s="228"/>
      <c r="S171" s="42"/>
      <c r="T171" s="42"/>
      <c r="U171" s="42"/>
      <c r="V171" s="42"/>
      <c r="W171" s="42"/>
    </row>
    <row r="172" spans="2:23" x14ac:dyDescent="0.25">
      <c r="B172" s="42"/>
      <c r="C172" s="42"/>
      <c r="D172" s="42"/>
      <c r="E172" s="42"/>
      <c r="F172" s="138"/>
      <c r="G172" s="138"/>
      <c r="H172" s="42"/>
      <c r="I172" s="42"/>
      <c r="J172" s="138"/>
      <c r="K172" s="42"/>
      <c r="L172" s="42"/>
      <c r="M172" s="42"/>
      <c r="N172" s="138"/>
      <c r="O172" s="42"/>
      <c r="P172" s="42"/>
      <c r="Q172" s="42"/>
      <c r="R172" s="138"/>
      <c r="S172" s="42"/>
      <c r="T172" s="42"/>
      <c r="U172" s="42"/>
      <c r="V172" s="42"/>
      <c r="W172" s="42"/>
    </row>
    <row r="173" spans="2:23" x14ac:dyDescent="0.25">
      <c r="B173" s="42"/>
      <c r="C173" s="42"/>
      <c r="D173" s="42"/>
      <c r="E173" s="42"/>
      <c r="F173" s="138"/>
      <c r="G173" s="138"/>
      <c r="H173" s="42"/>
      <c r="I173" s="42"/>
      <c r="J173" s="138"/>
      <c r="K173" s="42"/>
      <c r="L173" s="42"/>
      <c r="M173" s="42"/>
      <c r="N173" s="138"/>
      <c r="O173" s="42"/>
      <c r="P173" s="42"/>
      <c r="Q173" s="42"/>
      <c r="R173" s="138"/>
      <c r="S173" s="42"/>
      <c r="T173" s="42"/>
      <c r="U173" s="42"/>
      <c r="V173" s="42"/>
      <c r="W173" s="42"/>
    </row>
    <row r="174" spans="2:23" x14ac:dyDescent="0.25">
      <c r="B174" s="42"/>
      <c r="C174" s="42"/>
      <c r="D174" s="42"/>
      <c r="E174" s="42"/>
      <c r="F174" s="138"/>
      <c r="G174" s="138"/>
      <c r="H174" s="42"/>
      <c r="I174" s="42"/>
      <c r="J174" s="138"/>
      <c r="K174" s="42"/>
      <c r="L174" s="42"/>
      <c r="M174" s="42"/>
      <c r="N174" s="138"/>
      <c r="O174" s="42"/>
      <c r="P174" s="42"/>
      <c r="Q174" s="42"/>
      <c r="R174" s="138"/>
      <c r="S174" s="42"/>
      <c r="T174" s="42"/>
      <c r="U174" s="42"/>
      <c r="V174" s="42"/>
      <c r="W174" s="42"/>
    </row>
    <row r="175" spans="2:23" x14ac:dyDescent="0.25">
      <c r="F175" s="138"/>
      <c r="G175" s="138"/>
      <c r="J175" s="138"/>
      <c r="N175" s="138"/>
      <c r="R175" s="138"/>
    </row>
    <row r="176" spans="2:23" x14ac:dyDescent="0.25">
      <c r="F176" s="138"/>
      <c r="G176" s="138"/>
      <c r="J176" s="138"/>
      <c r="N176" s="138"/>
      <c r="R176" s="138"/>
    </row>
    <row r="177" spans="6:18" x14ac:dyDescent="0.25">
      <c r="F177" s="138"/>
      <c r="G177" s="138"/>
      <c r="J177" s="138"/>
      <c r="N177" s="138"/>
      <c r="R177" s="138"/>
    </row>
    <row r="178" spans="6:18" x14ac:dyDescent="0.25">
      <c r="F178" s="138"/>
      <c r="G178" s="138"/>
      <c r="J178" s="138"/>
      <c r="N178" s="138"/>
      <c r="R178" s="138"/>
    </row>
    <row r="179" spans="6:18" x14ac:dyDescent="0.25">
      <c r="F179" s="138"/>
      <c r="G179" s="138"/>
      <c r="J179" s="138"/>
      <c r="N179" s="138"/>
      <c r="R179" s="138"/>
    </row>
    <row r="180" spans="6:18" x14ac:dyDescent="0.25">
      <c r="F180" s="138"/>
      <c r="G180" s="138"/>
      <c r="J180" s="138"/>
      <c r="N180" s="138"/>
      <c r="R180" s="138"/>
    </row>
    <row r="181" spans="6:18" x14ac:dyDescent="0.25">
      <c r="F181" s="138"/>
      <c r="G181" s="138"/>
      <c r="J181" s="138"/>
      <c r="N181" s="138"/>
      <c r="R181" s="138"/>
    </row>
    <row r="182" spans="6:18" x14ac:dyDescent="0.25">
      <c r="F182" s="138"/>
      <c r="G182" s="138"/>
      <c r="J182" s="138"/>
      <c r="N182" s="138"/>
      <c r="R182" s="138"/>
    </row>
    <row r="183" spans="6:18" x14ac:dyDescent="0.25">
      <c r="F183" s="138"/>
      <c r="G183" s="138"/>
      <c r="J183" s="138"/>
      <c r="N183" s="138"/>
      <c r="R183" s="138"/>
    </row>
    <row r="184" spans="6:18" x14ac:dyDescent="0.25">
      <c r="F184" s="138"/>
      <c r="G184" s="138"/>
      <c r="J184" s="138"/>
      <c r="N184" s="138"/>
      <c r="R184" s="138"/>
    </row>
    <row r="185" spans="6:18" x14ac:dyDescent="0.25">
      <c r="F185" s="138"/>
      <c r="G185" s="138"/>
      <c r="J185" s="138"/>
      <c r="N185" s="138"/>
      <c r="R185" s="138"/>
    </row>
    <row r="186" spans="6:18" x14ac:dyDescent="0.25">
      <c r="F186" s="138"/>
      <c r="G186" s="138"/>
      <c r="J186" s="138"/>
      <c r="N186" s="138"/>
      <c r="R186" s="138"/>
    </row>
    <row r="187" spans="6:18" x14ac:dyDescent="0.25">
      <c r="F187" s="138"/>
      <c r="G187" s="138"/>
      <c r="J187" s="138"/>
      <c r="N187" s="138"/>
      <c r="R187" s="138"/>
    </row>
    <row r="188" spans="6:18" x14ac:dyDescent="0.25">
      <c r="F188" s="138"/>
      <c r="G188" s="138"/>
      <c r="J188" s="138"/>
      <c r="N188" s="138"/>
      <c r="R188" s="138"/>
    </row>
    <row r="189" spans="6:18" x14ac:dyDescent="0.25">
      <c r="F189" s="138"/>
      <c r="G189" s="138"/>
      <c r="J189" s="138"/>
      <c r="N189" s="138"/>
      <c r="R189" s="138"/>
    </row>
    <row r="190" spans="6:18" x14ac:dyDescent="0.25">
      <c r="F190" s="138"/>
      <c r="G190" s="138"/>
      <c r="J190" s="138"/>
      <c r="N190" s="138"/>
      <c r="R190" s="138"/>
    </row>
    <row r="191" spans="6:18" x14ac:dyDescent="0.25">
      <c r="F191" s="138"/>
      <c r="G191" s="138"/>
      <c r="J191" s="138"/>
      <c r="N191" s="138"/>
      <c r="R191" s="138"/>
    </row>
    <row r="192" spans="6:18" x14ac:dyDescent="0.25">
      <c r="F192" s="138"/>
      <c r="G192" s="138"/>
      <c r="J192" s="138"/>
      <c r="N192" s="138"/>
      <c r="R192" s="138"/>
    </row>
    <row r="193" spans="6:18" x14ac:dyDescent="0.25">
      <c r="F193" s="138"/>
      <c r="G193" s="138"/>
      <c r="J193" s="138"/>
      <c r="N193" s="138"/>
      <c r="R193" s="138"/>
    </row>
    <row r="194" spans="6:18" x14ac:dyDescent="0.25">
      <c r="F194" s="138"/>
      <c r="G194" s="138"/>
      <c r="J194" s="138"/>
      <c r="N194" s="138"/>
      <c r="R194" s="138"/>
    </row>
    <row r="195" spans="6:18" x14ac:dyDescent="0.25">
      <c r="F195" s="138"/>
      <c r="G195" s="138"/>
      <c r="J195" s="138"/>
      <c r="N195" s="138"/>
      <c r="R195" s="138"/>
    </row>
    <row r="196" spans="6:18" x14ac:dyDescent="0.25">
      <c r="F196" s="138"/>
      <c r="G196" s="138"/>
      <c r="J196" s="138"/>
      <c r="N196" s="138"/>
      <c r="R196" s="138"/>
    </row>
    <row r="197" spans="6:18" x14ac:dyDescent="0.25">
      <c r="F197" s="138"/>
      <c r="G197" s="138"/>
      <c r="J197" s="138"/>
      <c r="N197" s="138"/>
      <c r="R197" s="138"/>
    </row>
    <row r="198" spans="6:18" x14ac:dyDescent="0.25">
      <c r="F198" s="138"/>
      <c r="G198" s="138"/>
      <c r="J198" s="138"/>
      <c r="N198" s="138"/>
      <c r="R198" s="138"/>
    </row>
    <row r="199" spans="6:18" x14ac:dyDescent="0.25">
      <c r="F199" s="138"/>
      <c r="G199" s="138"/>
      <c r="J199" s="138"/>
      <c r="N199" s="138"/>
      <c r="R199" s="138"/>
    </row>
    <row r="200" spans="6:18" x14ac:dyDescent="0.25">
      <c r="F200" s="138"/>
      <c r="G200" s="138"/>
      <c r="J200" s="138"/>
      <c r="N200" s="138"/>
      <c r="R200" s="138"/>
    </row>
    <row r="201" spans="6:18" x14ac:dyDescent="0.25">
      <c r="F201" s="138"/>
      <c r="G201" s="138"/>
      <c r="J201" s="138"/>
      <c r="N201" s="138"/>
      <c r="R201" s="138"/>
    </row>
    <row r="202" spans="6:18" x14ac:dyDescent="0.25">
      <c r="F202" s="138"/>
      <c r="G202" s="138"/>
      <c r="J202" s="138"/>
      <c r="N202" s="138"/>
      <c r="R202" s="138"/>
    </row>
    <row r="203" spans="6:18" x14ac:dyDescent="0.25">
      <c r="F203" s="138"/>
      <c r="G203" s="138"/>
      <c r="J203" s="138"/>
      <c r="N203" s="138"/>
      <c r="R203" s="138"/>
    </row>
    <row r="204" spans="6:18" x14ac:dyDescent="0.25">
      <c r="F204" s="138"/>
      <c r="G204" s="138"/>
      <c r="J204" s="138"/>
      <c r="N204" s="138"/>
      <c r="R204" s="138"/>
    </row>
    <row r="205" spans="6:18" x14ac:dyDescent="0.25">
      <c r="F205" s="138"/>
      <c r="G205" s="138"/>
      <c r="J205" s="138"/>
      <c r="N205" s="138"/>
      <c r="R205" s="138"/>
    </row>
    <row r="206" spans="6:18" x14ac:dyDescent="0.25">
      <c r="F206" s="138"/>
      <c r="G206" s="138"/>
      <c r="J206" s="138"/>
      <c r="N206" s="138"/>
      <c r="R206" s="138"/>
    </row>
    <row r="207" spans="6:18" x14ac:dyDescent="0.25">
      <c r="F207" s="138"/>
      <c r="G207" s="138"/>
      <c r="J207" s="138"/>
      <c r="N207" s="138"/>
      <c r="R207" s="138"/>
    </row>
    <row r="208" spans="6:18" x14ac:dyDescent="0.25">
      <c r="F208" s="138"/>
      <c r="G208" s="138"/>
      <c r="J208" s="138"/>
      <c r="N208" s="138"/>
      <c r="R208" s="138"/>
    </row>
    <row r="209" spans="6:18" x14ac:dyDescent="0.25">
      <c r="F209" s="138"/>
      <c r="G209" s="138"/>
      <c r="J209" s="138"/>
      <c r="N209" s="138"/>
      <c r="R209" s="138"/>
    </row>
    <row r="210" spans="6:18" x14ac:dyDescent="0.25">
      <c r="F210" s="138"/>
      <c r="G210" s="138"/>
      <c r="J210" s="138"/>
      <c r="N210" s="138"/>
      <c r="R210" s="138"/>
    </row>
    <row r="211" spans="6:18" x14ac:dyDescent="0.25">
      <c r="F211" s="138"/>
      <c r="G211" s="138"/>
      <c r="J211" s="138"/>
      <c r="N211" s="138"/>
      <c r="R211" s="138"/>
    </row>
    <row r="212" spans="6:18" x14ac:dyDescent="0.25">
      <c r="F212" s="138"/>
      <c r="G212" s="138"/>
      <c r="J212" s="138"/>
      <c r="N212" s="138"/>
      <c r="R212" s="138"/>
    </row>
    <row r="213" spans="6:18" x14ac:dyDescent="0.25">
      <c r="F213" s="138"/>
      <c r="G213" s="138"/>
      <c r="J213" s="138"/>
      <c r="N213" s="138"/>
      <c r="R213" s="138"/>
    </row>
    <row r="214" spans="6:18" x14ac:dyDescent="0.25">
      <c r="F214" s="138"/>
      <c r="G214" s="138"/>
      <c r="J214" s="138"/>
      <c r="N214" s="138"/>
      <c r="R214" s="138"/>
    </row>
    <row r="215" spans="6:18" x14ac:dyDescent="0.25">
      <c r="F215" s="138"/>
      <c r="G215" s="138"/>
      <c r="J215" s="138"/>
      <c r="N215" s="138"/>
      <c r="R215" s="138"/>
    </row>
    <row r="216" spans="6:18" x14ac:dyDescent="0.25">
      <c r="F216" s="138"/>
      <c r="G216" s="138"/>
      <c r="J216" s="138"/>
      <c r="N216" s="138"/>
      <c r="R216" s="138"/>
    </row>
    <row r="217" spans="6:18" x14ac:dyDescent="0.25">
      <c r="F217" s="138"/>
      <c r="G217" s="138"/>
      <c r="J217" s="138"/>
      <c r="N217" s="138"/>
      <c r="R217" s="138"/>
    </row>
    <row r="218" spans="6:18" x14ac:dyDescent="0.25">
      <c r="F218" s="138"/>
      <c r="G218" s="138"/>
      <c r="J218" s="138"/>
      <c r="N218" s="138"/>
      <c r="R218" s="138"/>
    </row>
    <row r="219" spans="6:18" x14ac:dyDescent="0.25">
      <c r="F219" s="138"/>
      <c r="G219" s="138"/>
      <c r="J219" s="138"/>
      <c r="N219" s="138"/>
      <c r="R219" s="138"/>
    </row>
    <row r="220" spans="6:18" x14ac:dyDescent="0.25">
      <c r="F220" s="138"/>
      <c r="G220" s="138"/>
      <c r="J220" s="138"/>
      <c r="N220" s="138"/>
      <c r="R220" s="138"/>
    </row>
    <row r="221" spans="6:18" x14ac:dyDescent="0.25">
      <c r="F221" s="138"/>
      <c r="G221" s="138"/>
      <c r="J221" s="138"/>
      <c r="N221" s="138"/>
      <c r="R221" s="138"/>
    </row>
    <row r="222" spans="6:18" x14ac:dyDescent="0.25">
      <c r="F222" s="138"/>
      <c r="G222" s="138"/>
      <c r="J222" s="138"/>
      <c r="N222" s="138"/>
      <c r="R222" s="138"/>
    </row>
    <row r="223" spans="6:18" x14ac:dyDescent="0.25">
      <c r="F223" s="138"/>
      <c r="G223" s="138"/>
      <c r="J223" s="138"/>
      <c r="N223" s="138"/>
      <c r="R223" s="138"/>
    </row>
    <row r="224" spans="6:18" x14ac:dyDescent="0.25">
      <c r="F224" s="138"/>
      <c r="G224" s="138"/>
      <c r="J224" s="138"/>
      <c r="N224" s="138"/>
      <c r="R224" s="138"/>
    </row>
    <row r="225" spans="6:18" x14ac:dyDescent="0.25">
      <c r="F225" s="138"/>
      <c r="G225" s="138"/>
      <c r="J225" s="138"/>
      <c r="N225" s="138"/>
      <c r="R225" s="138"/>
    </row>
    <row r="226" spans="6:18" x14ac:dyDescent="0.25">
      <c r="F226" s="138"/>
      <c r="G226" s="138"/>
      <c r="J226" s="138"/>
      <c r="N226" s="138"/>
      <c r="R226" s="138"/>
    </row>
    <row r="227" spans="6:18" x14ac:dyDescent="0.25">
      <c r="F227" s="138"/>
      <c r="G227" s="138"/>
      <c r="J227" s="138"/>
      <c r="N227" s="138"/>
      <c r="R227" s="138"/>
    </row>
    <row r="228" spans="6:18" x14ac:dyDescent="0.25">
      <c r="F228" s="138"/>
      <c r="G228" s="138"/>
      <c r="J228" s="138"/>
      <c r="N228" s="138"/>
      <c r="R228" s="138"/>
    </row>
    <row r="229" spans="6:18" x14ac:dyDescent="0.25">
      <c r="F229" s="138"/>
      <c r="G229" s="138"/>
      <c r="J229" s="138"/>
      <c r="N229" s="138"/>
      <c r="R229" s="138"/>
    </row>
    <row r="230" spans="6:18" x14ac:dyDescent="0.25">
      <c r="F230" s="138"/>
      <c r="G230" s="138"/>
      <c r="J230" s="138"/>
      <c r="N230" s="138"/>
      <c r="R230" s="138"/>
    </row>
    <row r="231" spans="6:18" x14ac:dyDescent="0.25">
      <c r="F231" s="138"/>
      <c r="G231" s="138"/>
      <c r="J231" s="138"/>
      <c r="N231" s="138"/>
      <c r="R231" s="138"/>
    </row>
    <row r="232" spans="6:18" x14ac:dyDescent="0.25">
      <c r="F232" s="138"/>
      <c r="G232" s="138"/>
      <c r="J232" s="138"/>
      <c r="N232" s="138"/>
      <c r="R232" s="138"/>
    </row>
    <row r="233" spans="6:18" x14ac:dyDescent="0.25">
      <c r="F233" s="138"/>
      <c r="G233" s="138"/>
      <c r="J233" s="138"/>
      <c r="N233" s="138"/>
      <c r="R233" s="138"/>
    </row>
    <row r="234" spans="6:18" x14ac:dyDescent="0.25">
      <c r="F234" s="138"/>
      <c r="G234" s="138"/>
      <c r="J234" s="138"/>
      <c r="N234" s="138"/>
      <c r="R234" s="138"/>
    </row>
    <row r="235" spans="6:18" x14ac:dyDescent="0.25">
      <c r="F235" s="138"/>
      <c r="G235" s="138"/>
      <c r="J235" s="138"/>
      <c r="N235" s="138"/>
      <c r="R235" s="138"/>
    </row>
    <row r="236" spans="6:18" x14ac:dyDescent="0.25">
      <c r="F236" s="138"/>
      <c r="G236" s="138"/>
      <c r="J236" s="138"/>
      <c r="N236" s="138"/>
      <c r="R236" s="138"/>
    </row>
    <row r="237" spans="6:18" x14ac:dyDescent="0.25">
      <c r="F237" s="138"/>
      <c r="G237" s="138"/>
      <c r="J237" s="138"/>
      <c r="N237" s="138"/>
      <c r="R237" s="138"/>
    </row>
    <row r="238" spans="6:18" x14ac:dyDescent="0.25">
      <c r="F238" s="138"/>
      <c r="G238" s="138"/>
      <c r="J238" s="138"/>
      <c r="N238" s="138"/>
      <c r="R238" s="138"/>
    </row>
    <row r="239" spans="6:18" x14ac:dyDescent="0.25">
      <c r="F239" s="138"/>
      <c r="G239" s="138"/>
      <c r="J239" s="138"/>
      <c r="N239" s="138"/>
      <c r="R239" s="138"/>
    </row>
    <row r="240" spans="6:18" x14ac:dyDescent="0.25">
      <c r="F240" s="138"/>
      <c r="G240" s="138"/>
      <c r="J240" s="138"/>
      <c r="N240" s="138"/>
      <c r="R240" s="138"/>
    </row>
    <row r="241" spans="6:18" x14ac:dyDescent="0.25">
      <c r="F241" s="138"/>
      <c r="G241" s="138"/>
      <c r="J241" s="138"/>
      <c r="N241" s="138"/>
      <c r="R241" s="138"/>
    </row>
    <row r="242" spans="6:18" x14ac:dyDescent="0.25">
      <c r="F242" s="138"/>
      <c r="G242" s="138"/>
      <c r="J242" s="138"/>
      <c r="N242" s="138"/>
      <c r="R242" s="138"/>
    </row>
    <row r="243" spans="6:18" x14ac:dyDescent="0.25">
      <c r="F243" s="138"/>
      <c r="G243" s="138"/>
      <c r="J243" s="138"/>
      <c r="N243" s="138"/>
      <c r="R243" s="138"/>
    </row>
    <row r="244" spans="6:18" x14ac:dyDescent="0.25">
      <c r="F244" s="138"/>
      <c r="G244" s="138"/>
      <c r="J244" s="138"/>
      <c r="N244" s="138"/>
      <c r="R244" s="138"/>
    </row>
    <row r="245" spans="6:18" x14ac:dyDescent="0.25">
      <c r="F245" s="138"/>
      <c r="G245" s="138"/>
      <c r="J245" s="138"/>
      <c r="N245" s="138"/>
      <c r="R245" s="138"/>
    </row>
    <row r="246" spans="6:18" x14ac:dyDescent="0.25">
      <c r="F246" s="138"/>
      <c r="G246" s="138"/>
      <c r="J246" s="138"/>
      <c r="N246" s="138"/>
      <c r="R246" s="138"/>
    </row>
    <row r="247" spans="6:18" x14ac:dyDescent="0.25">
      <c r="F247" s="138"/>
      <c r="G247" s="138"/>
      <c r="J247" s="138"/>
      <c r="N247" s="138"/>
      <c r="R247" s="138"/>
    </row>
    <row r="248" spans="6:18" x14ac:dyDescent="0.25">
      <c r="F248" s="138"/>
      <c r="G248" s="138"/>
      <c r="J248" s="138"/>
      <c r="N248" s="138"/>
      <c r="R248" s="138"/>
    </row>
    <row r="249" spans="6:18" x14ac:dyDescent="0.25">
      <c r="F249" s="138"/>
      <c r="G249" s="138"/>
      <c r="J249" s="138"/>
      <c r="N249" s="138"/>
      <c r="R249" s="138"/>
    </row>
    <row r="250" spans="6:18" x14ac:dyDescent="0.25">
      <c r="F250" s="138"/>
      <c r="G250" s="138"/>
      <c r="J250" s="138"/>
      <c r="N250" s="138"/>
      <c r="R250" s="138"/>
    </row>
    <row r="251" spans="6:18" x14ac:dyDescent="0.25">
      <c r="F251" s="138"/>
      <c r="G251" s="138"/>
      <c r="J251" s="138"/>
      <c r="N251" s="138"/>
      <c r="R251" s="138"/>
    </row>
    <row r="252" spans="6:18" x14ac:dyDescent="0.25">
      <c r="F252" s="138"/>
      <c r="G252" s="138"/>
      <c r="J252" s="138"/>
      <c r="N252" s="138"/>
      <c r="R252" s="138"/>
    </row>
    <row r="253" spans="6:18" x14ac:dyDescent="0.25">
      <c r="F253" s="138"/>
      <c r="G253" s="138"/>
      <c r="J253" s="138"/>
      <c r="N253" s="138"/>
      <c r="R253" s="138"/>
    </row>
    <row r="254" spans="6:18" x14ac:dyDescent="0.25">
      <c r="F254" s="138"/>
      <c r="G254" s="138"/>
      <c r="J254" s="138"/>
      <c r="N254" s="138"/>
      <c r="R254" s="138"/>
    </row>
    <row r="255" spans="6:18" x14ac:dyDescent="0.25">
      <c r="F255" s="138"/>
      <c r="G255" s="138"/>
      <c r="J255" s="138"/>
      <c r="N255" s="138"/>
      <c r="R255" s="138"/>
    </row>
    <row r="256" spans="6:18" x14ac:dyDescent="0.25">
      <c r="F256" s="138"/>
      <c r="G256" s="138"/>
      <c r="J256" s="138"/>
      <c r="N256" s="138"/>
      <c r="R256" s="138"/>
    </row>
    <row r="257" spans="6:18" x14ac:dyDescent="0.25">
      <c r="F257" s="138"/>
      <c r="G257" s="138"/>
      <c r="J257" s="138"/>
      <c r="N257" s="138"/>
      <c r="R257" s="138"/>
    </row>
    <row r="258" spans="6:18" x14ac:dyDescent="0.25">
      <c r="F258" s="139"/>
      <c r="G258" s="139"/>
      <c r="J258" s="139"/>
      <c r="N258" s="139"/>
      <c r="R258" s="139"/>
    </row>
    <row r="259" spans="6:18" x14ac:dyDescent="0.25">
      <c r="F259" s="139"/>
      <c r="G259" s="139"/>
      <c r="J259" s="139"/>
      <c r="N259" s="139"/>
      <c r="R259" s="139"/>
    </row>
    <row r="260" spans="6:18" x14ac:dyDescent="0.25">
      <c r="F260" s="138"/>
      <c r="G260" s="138"/>
      <c r="J260" s="138"/>
      <c r="N260" s="138"/>
      <c r="R260" s="138"/>
    </row>
    <row r="261" spans="6:18" x14ac:dyDescent="0.25">
      <c r="F261" s="138"/>
      <c r="G261" s="138"/>
      <c r="J261" s="138"/>
      <c r="N261" s="138"/>
      <c r="R261" s="138"/>
    </row>
    <row r="262" spans="6:18" x14ac:dyDescent="0.25">
      <c r="F262" s="138"/>
      <c r="G262" s="138"/>
      <c r="J262" s="138"/>
      <c r="N262" s="138"/>
      <c r="R262" s="138"/>
    </row>
    <row r="263" spans="6:18" x14ac:dyDescent="0.25">
      <c r="F263" s="138"/>
      <c r="G263" s="138"/>
      <c r="J263" s="138"/>
      <c r="N263" s="138"/>
      <c r="R263" s="138"/>
    </row>
    <row r="264" spans="6:18" x14ac:dyDescent="0.25">
      <c r="F264" s="138"/>
      <c r="G264" s="138"/>
      <c r="J264" s="138"/>
      <c r="N264" s="138"/>
      <c r="R264" s="138"/>
    </row>
    <row r="265" spans="6:18" x14ac:dyDescent="0.25">
      <c r="F265" s="138"/>
      <c r="G265" s="138"/>
      <c r="J265" s="138"/>
      <c r="N265" s="138"/>
      <c r="R265" s="138"/>
    </row>
    <row r="266" spans="6:18" x14ac:dyDescent="0.25">
      <c r="F266" s="138"/>
      <c r="G266" s="138"/>
      <c r="J266" s="138"/>
      <c r="N266" s="138"/>
      <c r="R266" s="138"/>
    </row>
    <row r="267" spans="6:18" x14ac:dyDescent="0.25">
      <c r="F267" s="138"/>
      <c r="G267" s="138"/>
      <c r="J267" s="138"/>
      <c r="N267" s="138"/>
      <c r="R267" s="138"/>
    </row>
    <row r="268" spans="6:18" x14ac:dyDescent="0.25">
      <c r="F268" s="138"/>
      <c r="G268" s="138"/>
      <c r="J268" s="138"/>
      <c r="N268" s="138"/>
      <c r="R268" s="138"/>
    </row>
    <row r="269" spans="6:18" x14ac:dyDescent="0.25">
      <c r="F269" s="138"/>
      <c r="G269" s="138"/>
      <c r="J269" s="138"/>
      <c r="N269" s="138"/>
      <c r="R269" s="138"/>
    </row>
    <row r="270" spans="6:18" x14ac:dyDescent="0.25">
      <c r="F270" s="138"/>
      <c r="G270" s="138"/>
      <c r="J270" s="138"/>
      <c r="N270" s="138"/>
      <c r="R270" s="138"/>
    </row>
    <row r="271" spans="6:18" x14ac:dyDescent="0.25">
      <c r="F271" s="138"/>
      <c r="G271" s="138"/>
      <c r="J271" s="138"/>
      <c r="N271" s="138"/>
      <c r="R271" s="138"/>
    </row>
    <row r="272" spans="6:18" x14ac:dyDescent="0.25">
      <c r="F272" s="138"/>
      <c r="G272" s="138"/>
      <c r="J272" s="138"/>
      <c r="N272" s="138"/>
      <c r="R272" s="138"/>
    </row>
    <row r="273" spans="6:18" x14ac:dyDescent="0.25">
      <c r="F273" s="138"/>
      <c r="G273" s="138"/>
      <c r="J273" s="138"/>
      <c r="N273" s="138"/>
      <c r="R273" s="138"/>
    </row>
    <row r="274" spans="6:18" x14ac:dyDescent="0.25">
      <c r="F274" s="138"/>
      <c r="G274" s="138"/>
      <c r="J274" s="138"/>
      <c r="N274" s="138"/>
      <c r="R274" s="138"/>
    </row>
    <row r="275" spans="6:18" x14ac:dyDescent="0.25">
      <c r="F275" s="138"/>
      <c r="G275" s="138"/>
      <c r="J275" s="138"/>
      <c r="N275" s="138"/>
      <c r="R275" s="138"/>
    </row>
    <row r="276" spans="6:18" x14ac:dyDescent="0.25">
      <c r="F276" s="138"/>
      <c r="G276" s="138"/>
      <c r="J276" s="138"/>
      <c r="N276" s="138"/>
      <c r="R276" s="138"/>
    </row>
    <row r="277" spans="6:18" x14ac:dyDescent="0.25">
      <c r="F277" s="138"/>
      <c r="G277" s="138"/>
      <c r="J277" s="138"/>
      <c r="N277" s="138"/>
      <c r="R277" s="138"/>
    </row>
    <row r="278" spans="6:18" x14ac:dyDescent="0.25">
      <c r="F278" s="138"/>
      <c r="G278" s="138"/>
      <c r="J278" s="138"/>
      <c r="N278" s="138"/>
      <c r="R278" s="138"/>
    </row>
    <row r="279" spans="6:18" x14ac:dyDescent="0.25">
      <c r="F279" s="138"/>
      <c r="G279" s="138"/>
      <c r="J279" s="138"/>
      <c r="N279" s="138"/>
      <c r="R279" s="138"/>
    </row>
    <row r="280" spans="6:18" x14ac:dyDescent="0.25">
      <c r="F280" s="138"/>
      <c r="G280" s="138"/>
      <c r="J280" s="138"/>
      <c r="N280" s="138"/>
      <c r="R280" s="138"/>
    </row>
    <row r="281" spans="6:18" x14ac:dyDescent="0.25">
      <c r="F281" s="138"/>
      <c r="G281" s="138"/>
      <c r="J281" s="138"/>
      <c r="N281" s="138"/>
      <c r="R281" s="138"/>
    </row>
    <row r="282" spans="6:18" x14ac:dyDescent="0.25">
      <c r="F282" s="138"/>
      <c r="G282" s="138"/>
      <c r="J282" s="138"/>
      <c r="N282" s="138"/>
      <c r="R282" s="138"/>
    </row>
    <row r="283" spans="6:18" x14ac:dyDescent="0.25">
      <c r="F283" s="138"/>
      <c r="G283" s="138"/>
      <c r="J283" s="138"/>
      <c r="N283" s="138"/>
      <c r="R283" s="138"/>
    </row>
    <row r="284" spans="6:18" x14ac:dyDescent="0.25">
      <c r="F284" s="138"/>
      <c r="G284" s="138"/>
      <c r="J284" s="138"/>
      <c r="N284" s="138"/>
      <c r="R284" s="138"/>
    </row>
    <row r="285" spans="6:18" x14ac:dyDescent="0.25">
      <c r="F285" s="138"/>
      <c r="G285" s="138"/>
      <c r="J285" s="138"/>
      <c r="N285" s="138"/>
      <c r="R285" s="138"/>
    </row>
    <row r="286" spans="6:18" x14ac:dyDescent="0.25">
      <c r="F286" s="138"/>
      <c r="G286" s="138"/>
      <c r="J286" s="138"/>
      <c r="N286" s="138"/>
      <c r="R286" s="138"/>
    </row>
    <row r="287" spans="6:18" x14ac:dyDescent="0.25">
      <c r="F287" s="138"/>
      <c r="G287" s="138"/>
      <c r="J287" s="138"/>
      <c r="N287" s="138"/>
      <c r="R287" s="138"/>
    </row>
    <row r="288" spans="6:18" x14ac:dyDescent="0.25">
      <c r="F288" s="138"/>
      <c r="G288" s="138"/>
      <c r="J288" s="138"/>
      <c r="N288" s="138"/>
      <c r="R288" s="138"/>
    </row>
    <row r="289" spans="6:18" x14ac:dyDescent="0.25">
      <c r="F289" s="138"/>
      <c r="G289" s="138"/>
      <c r="J289" s="138"/>
      <c r="N289" s="138"/>
      <c r="R289" s="138"/>
    </row>
    <row r="290" spans="6:18" x14ac:dyDescent="0.25">
      <c r="F290" s="138"/>
      <c r="G290" s="138"/>
      <c r="J290" s="138"/>
      <c r="N290" s="138"/>
      <c r="R290" s="138"/>
    </row>
    <row r="291" spans="6:18" x14ac:dyDescent="0.25">
      <c r="F291" s="138"/>
      <c r="G291" s="138"/>
      <c r="J291" s="138"/>
      <c r="N291" s="138"/>
      <c r="R291" s="138"/>
    </row>
    <row r="292" spans="6:18" x14ac:dyDescent="0.25">
      <c r="F292" s="138"/>
      <c r="G292" s="138"/>
      <c r="J292" s="138"/>
      <c r="N292" s="138"/>
      <c r="R292" s="138"/>
    </row>
    <row r="293" spans="6:18" x14ac:dyDescent="0.25">
      <c r="F293" s="138"/>
      <c r="G293" s="138"/>
      <c r="J293" s="138"/>
      <c r="N293" s="138"/>
      <c r="R293" s="138"/>
    </row>
    <row r="294" spans="6:18" x14ac:dyDescent="0.25">
      <c r="F294" s="138"/>
      <c r="G294" s="138"/>
      <c r="J294" s="138"/>
      <c r="N294" s="138"/>
      <c r="R294" s="138"/>
    </row>
    <row r="295" spans="6:18" x14ac:dyDescent="0.25">
      <c r="F295" s="138"/>
      <c r="G295" s="138"/>
      <c r="J295" s="138"/>
      <c r="N295" s="138"/>
      <c r="R295" s="138"/>
    </row>
    <row r="296" spans="6:18" x14ac:dyDescent="0.25">
      <c r="F296" s="138"/>
      <c r="G296" s="138"/>
      <c r="J296" s="138"/>
      <c r="N296" s="138"/>
      <c r="R296" s="138"/>
    </row>
    <row r="297" spans="6:18" x14ac:dyDescent="0.25">
      <c r="F297" s="138"/>
      <c r="G297" s="138"/>
      <c r="J297" s="138"/>
      <c r="N297" s="138"/>
      <c r="R297" s="138"/>
    </row>
    <row r="298" spans="6:18" x14ac:dyDescent="0.25">
      <c r="F298" s="138"/>
      <c r="G298" s="138"/>
      <c r="J298" s="138"/>
      <c r="N298" s="138"/>
      <c r="R298" s="138"/>
    </row>
    <row r="299" spans="6:18" x14ac:dyDescent="0.25">
      <c r="F299" s="138"/>
      <c r="G299" s="138"/>
      <c r="J299" s="138"/>
      <c r="N299" s="138"/>
      <c r="R299" s="138"/>
    </row>
    <row r="300" spans="6:18" x14ac:dyDescent="0.25">
      <c r="F300" s="138"/>
      <c r="G300" s="138"/>
      <c r="J300" s="138"/>
      <c r="N300" s="138"/>
      <c r="R300" s="138"/>
    </row>
    <row r="301" spans="6:18" x14ac:dyDescent="0.25">
      <c r="F301" s="138"/>
      <c r="G301" s="138"/>
      <c r="J301" s="138"/>
      <c r="N301" s="138"/>
      <c r="R301" s="138"/>
    </row>
    <row r="302" spans="6:18" x14ac:dyDescent="0.25">
      <c r="F302" s="138"/>
      <c r="G302" s="138"/>
      <c r="J302" s="138"/>
      <c r="N302" s="138"/>
      <c r="R302" s="138"/>
    </row>
    <row r="303" spans="6:18" x14ac:dyDescent="0.25">
      <c r="F303" s="138"/>
      <c r="G303" s="138"/>
      <c r="J303" s="138"/>
      <c r="N303" s="138"/>
      <c r="R303" s="138"/>
    </row>
    <row r="304" spans="6:18" x14ac:dyDescent="0.25">
      <c r="F304" s="138"/>
      <c r="G304" s="138"/>
      <c r="J304" s="138"/>
      <c r="N304" s="138"/>
      <c r="R304" s="138"/>
    </row>
    <row r="305" spans="6:18" x14ac:dyDescent="0.25">
      <c r="F305" s="138"/>
      <c r="G305" s="138"/>
      <c r="J305" s="138"/>
      <c r="N305" s="138"/>
      <c r="R305" s="138"/>
    </row>
    <row r="306" spans="6:18" x14ac:dyDescent="0.25">
      <c r="F306" s="138"/>
      <c r="G306" s="138"/>
      <c r="J306" s="138"/>
      <c r="N306" s="138"/>
      <c r="R306" s="138"/>
    </row>
    <row r="307" spans="6:18" x14ac:dyDescent="0.25">
      <c r="F307" s="138"/>
      <c r="G307" s="138"/>
      <c r="J307" s="138"/>
      <c r="N307" s="138"/>
      <c r="R307" s="138"/>
    </row>
    <row r="308" spans="6:18" x14ac:dyDescent="0.25">
      <c r="F308" s="138"/>
      <c r="G308" s="138"/>
      <c r="J308" s="138"/>
      <c r="N308" s="138"/>
      <c r="R308" s="138"/>
    </row>
    <row r="309" spans="6:18" x14ac:dyDescent="0.25">
      <c r="F309" s="138"/>
      <c r="G309" s="138"/>
      <c r="J309" s="138"/>
      <c r="N309" s="138"/>
      <c r="R309" s="138"/>
    </row>
    <row r="310" spans="6:18" x14ac:dyDescent="0.25">
      <c r="F310" s="138"/>
      <c r="G310" s="138"/>
      <c r="J310" s="138"/>
      <c r="N310" s="138"/>
      <c r="R310" s="138"/>
    </row>
    <row r="311" spans="6:18" x14ac:dyDescent="0.25">
      <c r="F311" s="138"/>
      <c r="G311" s="138"/>
      <c r="J311" s="138"/>
      <c r="N311" s="138"/>
      <c r="R311" s="138"/>
    </row>
    <row r="312" spans="6:18" x14ac:dyDescent="0.25">
      <c r="F312" s="138"/>
      <c r="G312" s="138"/>
      <c r="J312" s="138"/>
      <c r="N312" s="138"/>
      <c r="R312" s="138"/>
    </row>
    <row r="313" spans="6:18" x14ac:dyDescent="0.25">
      <c r="F313" s="138"/>
      <c r="G313" s="138"/>
      <c r="J313" s="138"/>
      <c r="N313" s="138"/>
      <c r="R313" s="138"/>
    </row>
    <row r="314" spans="6:18" x14ac:dyDescent="0.25">
      <c r="F314" s="138"/>
      <c r="G314" s="138"/>
      <c r="J314" s="138"/>
      <c r="N314" s="138"/>
      <c r="R314" s="138"/>
    </row>
    <row r="315" spans="6:18" x14ac:dyDescent="0.25">
      <c r="F315" s="138"/>
      <c r="G315" s="138"/>
      <c r="J315" s="138"/>
      <c r="N315" s="138"/>
      <c r="R315" s="138"/>
    </row>
    <row r="316" spans="6:18" x14ac:dyDescent="0.25">
      <c r="F316" s="138"/>
      <c r="G316" s="138"/>
      <c r="J316" s="138"/>
      <c r="N316" s="138"/>
      <c r="R316" s="138"/>
    </row>
    <row r="317" spans="6:18" x14ac:dyDescent="0.25">
      <c r="F317" s="138"/>
      <c r="G317" s="138"/>
      <c r="J317" s="138"/>
      <c r="N317" s="138"/>
      <c r="R317" s="138"/>
    </row>
    <row r="318" spans="6:18" x14ac:dyDescent="0.25">
      <c r="F318" s="139"/>
      <c r="G318" s="139"/>
      <c r="J318" s="139"/>
      <c r="N318" s="139"/>
      <c r="R318" s="139"/>
    </row>
    <row r="319" spans="6:18" x14ac:dyDescent="0.25">
      <c r="F319" s="139"/>
      <c r="G319" s="139"/>
      <c r="J319" s="139"/>
      <c r="N319" s="139"/>
      <c r="R319" s="139"/>
    </row>
    <row r="320" spans="6:18" x14ac:dyDescent="0.25">
      <c r="F320" s="138"/>
      <c r="G320" s="138"/>
      <c r="J320" s="138"/>
      <c r="N320" s="138"/>
      <c r="R320" s="138"/>
    </row>
    <row r="321" spans="6:18" x14ac:dyDescent="0.25">
      <c r="F321" s="138"/>
      <c r="G321" s="138"/>
      <c r="J321" s="138"/>
      <c r="N321" s="138"/>
      <c r="R321" s="138"/>
    </row>
    <row r="322" spans="6:18" x14ac:dyDescent="0.25">
      <c r="F322" s="138"/>
      <c r="G322" s="138"/>
      <c r="J322" s="138"/>
      <c r="N322" s="138"/>
      <c r="R322" s="138"/>
    </row>
    <row r="323" spans="6:18" x14ac:dyDescent="0.25">
      <c r="F323" s="138"/>
      <c r="G323" s="138"/>
      <c r="J323" s="138"/>
      <c r="N323" s="138"/>
      <c r="R323" s="138"/>
    </row>
    <row r="324" spans="6:18" x14ac:dyDescent="0.25">
      <c r="F324" s="138"/>
      <c r="G324" s="138"/>
      <c r="J324" s="138"/>
      <c r="N324" s="138"/>
      <c r="R324" s="138"/>
    </row>
    <row r="325" spans="6:18" x14ac:dyDescent="0.25">
      <c r="F325" s="138"/>
      <c r="G325" s="138"/>
      <c r="J325" s="138"/>
      <c r="N325" s="138"/>
      <c r="R325" s="138"/>
    </row>
    <row r="326" spans="6:18" x14ac:dyDescent="0.25">
      <c r="F326" s="91"/>
      <c r="G326" s="91"/>
      <c r="J326" s="91"/>
      <c r="N326" s="91"/>
      <c r="R326" s="91"/>
    </row>
    <row r="327" spans="6:18" x14ac:dyDescent="0.25">
      <c r="F327" s="91"/>
      <c r="G327" s="91"/>
      <c r="J327" s="91"/>
      <c r="N327" s="91"/>
      <c r="R327" s="91"/>
    </row>
    <row r="328" spans="6:18" x14ac:dyDescent="0.25">
      <c r="F328" s="91"/>
      <c r="G328" s="91"/>
      <c r="J328" s="91"/>
      <c r="N328" s="91"/>
      <c r="R328" s="91"/>
    </row>
    <row r="329" spans="6:18" x14ac:dyDescent="0.25">
      <c r="F329" s="91"/>
      <c r="G329" s="91"/>
      <c r="J329" s="91"/>
      <c r="N329" s="91"/>
      <c r="R329" s="91"/>
    </row>
    <row r="330" spans="6:18" x14ac:dyDescent="0.25">
      <c r="F330" s="91"/>
      <c r="G330" s="91"/>
      <c r="J330" s="91"/>
      <c r="N330" s="91"/>
      <c r="R330" s="91"/>
    </row>
    <row r="331" spans="6:18" x14ac:dyDescent="0.25">
      <c r="F331" s="91"/>
      <c r="G331" s="91"/>
      <c r="J331" s="91"/>
      <c r="N331" s="91"/>
      <c r="R331" s="91"/>
    </row>
    <row r="332" spans="6:18" x14ac:dyDescent="0.25">
      <c r="F332" s="92"/>
      <c r="G332" s="92"/>
      <c r="J332" s="92"/>
      <c r="N332" s="92"/>
      <c r="R332" s="92"/>
    </row>
    <row r="333" spans="6:18" x14ac:dyDescent="0.25">
      <c r="F333" s="91"/>
      <c r="G333" s="91"/>
      <c r="J333" s="91"/>
      <c r="N333" s="91"/>
      <c r="R333" s="91"/>
    </row>
    <row r="334" spans="6:18" x14ac:dyDescent="0.25">
      <c r="F334" s="91"/>
      <c r="G334" s="91"/>
      <c r="J334" s="91"/>
      <c r="N334" s="91"/>
      <c r="R334" s="91"/>
    </row>
    <row r="335" spans="6:18" x14ac:dyDescent="0.25">
      <c r="F335" s="91"/>
      <c r="G335" s="91"/>
      <c r="J335" s="91"/>
      <c r="N335" s="91"/>
      <c r="R335" s="91"/>
    </row>
    <row r="336" spans="6:18" x14ac:dyDescent="0.25">
      <c r="F336" s="91"/>
      <c r="G336" s="91"/>
      <c r="J336" s="91"/>
      <c r="N336" s="91"/>
      <c r="R336" s="91"/>
    </row>
    <row r="337" spans="6:18" x14ac:dyDescent="0.25">
      <c r="F337" s="91"/>
      <c r="G337" s="91"/>
      <c r="J337" s="91"/>
      <c r="N337" s="91"/>
      <c r="R337" s="91"/>
    </row>
  </sheetData>
  <sheetProtection algorithmName="SHA-512" hashValue="jqCsb9EpDdsnYB2kk9T9gCdNxmTQuox9aZbkq3NP+v8BwVwv4XmDCVGMZLcE4SFVEB7GXzyv4o3k1N6FySYO/Q==" saltValue="wWSGkJu1HvtHTWmaZnMHDg==" spinCount="100000" sheet="1" objects="1" scenarios="1"/>
  <mergeCells count="157">
    <mergeCell ref="B14:B15"/>
    <mergeCell ref="C14:C15"/>
    <mergeCell ref="B16:B17"/>
    <mergeCell ref="C16:C17"/>
    <mergeCell ref="B11:U11"/>
    <mergeCell ref="B12:B13"/>
    <mergeCell ref="C12:C13"/>
    <mergeCell ref="D12:D13"/>
    <mergeCell ref="E12:E13"/>
    <mergeCell ref="K12:M12"/>
    <mergeCell ref="O12:Q12"/>
    <mergeCell ref="S12:U12"/>
    <mergeCell ref="B24:B25"/>
    <mergeCell ref="C24:C25"/>
    <mergeCell ref="B26:B27"/>
    <mergeCell ref="C26:C27"/>
    <mergeCell ref="B18:B19"/>
    <mergeCell ref="C18:C19"/>
    <mergeCell ref="B20:B21"/>
    <mergeCell ref="C20:C21"/>
    <mergeCell ref="B22:B23"/>
    <mergeCell ref="C22:C23"/>
    <mergeCell ref="B34:B35"/>
    <mergeCell ref="C34:C35"/>
    <mergeCell ref="B36:B37"/>
    <mergeCell ref="C36:C37"/>
    <mergeCell ref="B38:B39"/>
    <mergeCell ref="C38:C39"/>
    <mergeCell ref="B28:B29"/>
    <mergeCell ref="C28:C29"/>
    <mergeCell ref="B30:B31"/>
    <mergeCell ref="C30:C31"/>
    <mergeCell ref="B32:B33"/>
    <mergeCell ref="C32:C33"/>
    <mergeCell ref="B44:B45"/>
    <mergeCell ref="B46:B47"/>
    <mergeCell ref="C46:C47"/>
    <mergeCell ref="B48:B49"/>
    <mergeCell ref="C48:C49"/>
    <mergeCell ref="C44:C45"/>
    <mergeCell ref="B40:B41"/>
    <mergeCell ref="C40:C41"/>
    <mergeCell ref="B42:B43"/>
    <mergeCell ref="C42:C43"/>
    <mergeCell ref="B54:B55"/>
    <mergeCell ref="C54:C55"/>
    <mergeCell ref="B56:B57"/>
    <mergeCell ref="C56:C57"/>
    <mergeCell ref="B58:B59"/>
    <mergeCell ref="C58:C59"/>
    <mergeCell ref="B50:B51"/>
    <mergeCell ref="C50:C51"/>
    <mergeCell ref="B52:B53"/>
    <mergeCell ref="C52:C53"/>
    <mergeCell ref="B70:B71"/>
    <mergeCell ref="C70:C71"/>
    <mergeCell ref="B76:B77"/>
    <mergeCell ref="C76:C77"/>
    <mergeCell ref="B78:B79"/>
    <mergeCell ref="C78:C79"/>
    <mergeCell ref="C74:C75"/>
    <mergeCell ref="B74:B75"/>
    <mergeCell ref="B60:B61"/>
    <mergeCell ref="C60:C61"/>
    <mergeCell ref="B64:B65"/>
    <mergeCell ref="C64:C65"/>
    <mergeCell ref="B66:B67"/>
    <mergeCell ref="C66:C67"/>
    <mergeCell ref="C62:C63"/>
    <mergeCell ref="B62:B63"/>
    <mergeCell ref="C68:C69"/>
    <mergeCell ref="B68:B69"/>
    <mergeCell ref="C72:C73"/>
    <mergeCell ref="B72:B73"/>
    <mergeCell ref="B92:B93"/>
    <mergeCell ref="C92:C93"/>
    <mergeCell ref="B96:B97"/>
    <mergeCell ref="C96:C97"/>
    <mergeCell ref="B98:B99"/>
    <mergeCell ref="C98:C99"/>
    <mergeCell ref="B90:B91"/>
    <mergeCell ref="C90:C91"/>
    <mergeCell ref="B80:B81"/>
    <mergeCell ref="C80:C81"/>
    <mergeCell ref="B84:B85"/>
    <mergeCell ref="C84:C85"/>
    <mergeCell ref="B88:B89"/>
    <mergeCell ref="C88:C89"/>
    <mergeCell ref="C82:C83"/>
    <mergeCell ref="B82:B83"/>
    <mergeCell ref="C86:C87"/>
    <mergeCell ref="B86:B87"/>
    <mergeCell ref="C94:C95"/>
    <mergeCell ref="B94:B95"/>
    <mergeCell ref="B100:B101"/>
    <mergeCell ref="C100:C101"/>
    <mergeCell ref="B102:B103"/>
    <mergeCell ref="C102:C103"/>
    <mergeCell ref="B104:B105"/>
    <mergeCell ref="C104:C105"/>
    <mergeCell ref="C158:C159"/>
    <mergeCell ref="B158:B159"/>
    <mergeCell ref="B110:B111"/>
    <mergeCell ref="C110:C111"/>
    <mergeCell ref="B112:B113"/>
    <mergeCell ref="C112:C113"/>
    <mergeCell ref="B114:B115"/>
    <mergeCell ref="C114:C115"/>
    <mergeCell ref="B106:B107"/>
    <mergeCell ref="C106:C107"/>
    <mergeCell ref="B108:B109"/>
    <mergeCell ref="C108:C109"/>
    <mergeCell ref="B122:B123"/>
    <mergeCell ref="C122:C123"/>
    <mergeCell ref="B124:B125"/>
    <mergeCell ref="C124:C125"/>
    <mergeCell ref="B126:B127"/>
    <mergeCell ref="C126:C127"/>
    <mergeCell ref="C116:C117"/>
    <mergeCell ref="B118:B119"/>
    <mergeCell ref="C118:C119"/>
    <mergeCell ref="B120:B121"/>
    <mergeCell ref="C120:C121"/>
    <mergeCell ref="B134:B135"/>
    <mergeCell ref="C134:C135"/>
    <mergeCell ref="B136:B137"/>
    <mergeCell ref="C136:C137"/>
    <mergeCell ref="B128:B129"/>
    <mergeCell ref="C128:C129"/>
    <mergeCell ref="B130:B131"/>
    <mergeCell ref="C130:C131"/>
    <mergeCell ref="B132:B133"/>
    <mergeCell ref="C132:C133"/>
    <mergeCell ref="C160:C161"/>
    <mergeCell ref="B160:B161"/>
    <mergeCell ref="G12:I12"/>
    <mergeCell ref="B154:B155"/>
    <mergeCell ref="C154:C155"/>
    <mergeCell ref="C152:C153"/>
    <mergeCell ref="B152:B153"/>
    <mergeCell ref="C156:C157"/>
    <mergeCell ref="B156:B157"/>
    <mergeCell ref="B148:B149"/>
    <mergeCell ref="C148:C149"/>
    <mergeCell ref="B150:B151"/>
    <mergeCell ref="C150:C151"/>
    <mergeCell ref="B144:B145"/>
    <mergeCell ref="C144:C145"/>
    <mergeCell ref="B146:B147"/>
    <mergeCell ref="C146:C147"/>
    <mergeCell ref="B138:B139"/>
    <mergeCell ref="C138:C139"/>
    <mergeCell ref="B140:B141"/>
    <mergeCell ref="C140:C141"/>
    <mergeCell ref="B142:B143"/>
    <mergeCell ref="C142:C143"/>
    <mergeCell ref="B116:B117"/>
  </mergeCells>
  <conditionalFormatting sqref="B152:C152">
    <cfRule type="expression" dxfId="105" priority="16">
      <formula>CELL("protect",B152)=0</formula>
    </cfRule>
  </conditionalFormatting>
  <conditionalFormatting sqref="B156:C156">
    <cfRule type="expression" dxfId="104" priority="15">
      <formula>CELL("protect",B156)=0</formula>
    </cfRule>
  </conditionalFormatting>
  <conditionalFormatting sqref="B158:C158 B160:C160">
    <cfRule type="expression" dxfId="103" priority="13">
      <formula>CELL("protect",B158)=0</formula>
    </cfRule>
  </conditionalFormatting>
  <conditionalFormatting sqref="B44:E44">
    <cfRule type="expression" dxfId="102" priority="26">
      <formula>CELL("protect",B44)=0</formula>
    </cfRule>
  </conditionalFormatting>
  <conditionalFormatting sqref="B62:E62">
    <cfRule type="expression" dxfId="101" priority="21">
      <formula>CELL("protect",B62)=0</formula>
    </cfRule>
  </conditionalFormatting>
  <conditionalFormatting sqref="B68:E68">
    <cfRule type="expression" dxfId="100" priority="19">
      <formula>CELL("protect",B68)=0</formula>
    </cfRule>
  </conditionalFormatting>
  <conditionalFormatting sqref="B72:E72">
    <cfRule type="expression" dxfId="99" priority="17">
      <formula>CELL("protect",B72)=0</formula>
    </cfRule>
  </conditionalFormatting>
  <conditionalFormatting sqref="B74:E74">
    <cfRule type="expression" dxfId="98" priority="23">
      <formula>CELL("protect",B74)=0</formula>
    </cfRule>
  </conditionalFormatting>
  <conditionalFormatting sqref="B2:R10 B12:E14 B16:E16 B18:E18 B20:E20 B22:E22 B24:E24 B26:E26 B28:E28 B30:E30 B32:E32 B34:E34 B36:E36 B38:E38 B40:E40 B42:E42 B46:E46 B48:E48 B50:E50 B52:E52 B54:E54 B56:E56 B58:E58 B60:E60 B64:E64 B66:E66 B70:E70 B76 B78 B80 B82 B84 B86 B88 B90 B92 B94 B96 B98 B100 B102 B104 B106 B108 B110 B112 C112:E120 B114 B116 B118 B120 D121:E121 B122 C122:E125 B124 D127 B128:D128 D129 B132:C132 B138:C138 B142:C142 B148:C148 B162:E174 R326:R337">
    <cfRule type="expression" dxfId="97" priority="32">
      <formula>CELL("protect",B2)=0</formula>
    </cfRule>
  </conditionalFormatting>
  <conditionalFormatting sqref="F13">
    <cfRule type="expression" dxfId="96" priority="30">
      <formula>CELL("protect",F13)=0</formula>
    </cfRule>
  </conditionalFormatting>
  <conditionalFormatting sqref="F326:G337">
    <cfRule type="expression" dxfId="95" priority="35">
      <formula>CELL("protect",F326)=0</formula>
    </cfRule>
  </conditionalFormatting>
  <conditionalFormatting sqref="G12:G13">
    <cfRule type="expression" dxfId="94" priority="11">
      <formula>CELL("protect",G12)=0</formula>
    </cfRule>
  </conditionalFormatting>
  <conditionalFormatting sqref="G14:I161">
    <cfRule type="expression" dxfId="93" priority="5">
      <formula>CELL("protect",G14)=0</formula>
    </cfRule>
  </conditionalFormatting>
  <conditionalFormatting sqref="H13:N13 D76:D111 V76:Z111 V112:W160 B126:D126 E126:E147 B130:D130 D131:D147 B134:C134 B136:C136 B140:C140 B144:C144 B146:C146 D148:E161 B150:C150 B154:C154 S161:W174 H162:I174">
    <cfRule type="expression" dxfId="92" priority="24">
      <formula>CELL("protect",B13)=0</formula>
    </cfRule>
  </conditionalFormatting>
  <conditionalFormatting sqref="J326:J337">
    <cfRule type="expression" dxfId="91" priority="34">
      <formula>CELL("protect",J326)=0</formula>
    </cfRule>
  </conditionalFormatting>
  <conditionalFormatting sqref="K12">
    <cfRule type="expression" dxfId="90" priority="36">
      <formula>CELL("protect",K12)=0</formula>
    </cfRule>
  </conditionalFormatting>
  <conditionalFormatting sqref="K14:M174">
    <cfRule type="expression" dxfId="89" priority="4">
      <formula>CELL("protect",K14)=0</formula>
    </cfRule>
  </conditionalFormatting>
  <conditionalFormatting sqref="N326:N337">
    <cfRule type="expression" dxfId="88" priority="33">
      <formula>CELL("protect",N326)=0</formula>
    </cfRule>
  </conditionalFormatting>
  <conditionalFormatting sqref="O13:Q174">
    <cfRule type="expression" dxfId="87" priority="1">
      <formula>CELL("protect",O13)=0</formula>
    </cfRule>
  </conditionalFormatting>
  <conditionalFormatting sqref="R13">
    <cfRule type="expression" dxfId="86" priority="28">
      <formula>CELL("protect",R13)=0</formula>
    </cfRule>
  </conditionalFormatting>
  <conditionalFormatting sqref="S13:U160">
    <cfRule type="expression" dxfId="85" priority="2">
      <formula>CELL("protect",S13)=0</formula>
    </cfRule>
  </conditionalFormatting>
  <conditionalFormatting sqref="S2:V2 S3:W10 B11 V11:W12 O12 S12">
    <cfRule type="expression" dxfId="84" priority="37">
      <formula>CELL("protect",B2)=0</formula>
    </cfRule>
  </conditionalFormatting>
  <pageMargins left="0.23622047244094491" right="0.23622047244094491" top="0.74803149606299213" bottom="0.74803149606299213" header="0.31496062992125984" footer="0.31496062992125984"/>
  <pageSetup paperSize="9" scale="35" fitToHeight="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973BD-2FCE-423C-AF98-374383F63CA7}">
  <sheetPr>
    <tabColor theme="4" tint="0.39997558519241921"/>
    <pageSetUpPr fitToPage="1"/>
  </sheetPr>
  <dimension ref="B2:R294"/>
  <sheetViews>
    <sheetView view="pageBreakPreview" zoomScale="60" zoomScaleNormal="100" workbookViewId="0">
      <selection activeCell="N33" sqref="N33"/>
    </sheetView>
  </sheetViews>
  <sheetFormatPr defaultColWidth="13.42578125" defaultRowHeight="15" x14ac:dyDescent="0.25"/>
  <cols>
    <col min="1" max="1" width="6" customWidth="1"/>
    <col min="2" max="2" width="22" customWidth="1"/>
    <col min="3" max="3" width="25.7109375" customWidth="1"/>
    <col min="4" max="4" width="22.140625" customWidth="1"/>
    <col min="5" max="5" width="2.42578125" style="93" customWidth="1"/>
    <col min="6" max="7" width="17.28515625" customWidth="1"/>
    <col min="9" max="9" width="2.7109375" style="93" customWidth="1"/>
    <col min="10" max="10" width="11.140625" customWidth="1"/>
    <col min="11" max="11" width="14.42578125" customWidth="1"/>
    <col min="12" max="12" width="12.28515625" customWidth="1"/>
    <col min="13" max="13" width="2.42578125" style="93" customWidth="1"/>
    <col min="14" max="14" width="12.7109375" customWidth="1"/>
    <col min="15" max="15" width="13.28515625" customWidth="1"/>
    <col min="16" max="16" width="14.28515625" customWidth="1"/>
  </cols>
  <sheetData>
    <row r="2" spans="2:18" x14ac:dyDescent="0.25">
      <c r="B2" s="18" t="s">
        <v>8</v>
      </c>
      <c r="C2" s="286" t="str">
        <f>'Cover Sheet'!C7</f>
        <v>RFP 04/2025</v>
      </c>
      <c r="D2" s="286"/>
      <c r="E2" s="21"/>
      <c r="F2" s="20"/>
      <c r="G2" s="21" t="s">
        <v>9</v>
      </c>
      <c r="H2" s="19" t="str">
        <f>Index!A17</f>
        <v>TD.5</v>
      </c>
      <c r="I2" s="21"/>
      <c r="J2" s="195"/>
      <c r="K2" s="195"/>
      <c r="L2" s="195"/>
      <c r="M2" s="21"/>
      <c r="N2" s="195"/>
      <c r="O2" s="195"/>
      <c r="P2" s="195"/>
    </row>
    <row r="3" spans="2:18" x14ac:dyDescent="0.25">
      <c r="B3" s="18" t="s">
        <v>10</v>
      </c>
      <c r="C3" s="335" t="str">
        <f>'Cover Sheet'!C10</f>
        <v>Network Carrier and Infrastructure Services</v>
      </c>
      <c r="D3" s="335"/>
      <c r="E3" s="21"/>
      <c r="F3" s="20"/>
      <c r="G3" s="20"/>
      <c r="H3" s="20"/>
      <c r="I3" s="21"/>
      <c r="J3" s="20"/>
      <c r="K3" s="20"/>
      <c r="L3" s="20"/>
      <c r="M3" s="21"/>
      <c r="N3" s="20"/>
      <c r="O3" s="20"/>
      <c r="P3" s="20"/>
      <c r="Q3" s="20"/>
      <c r="R3" s="20"/>
    </row>
    <row r="4" spans="2:18" x14ac:dyDescent="0.25">
      <c r="B4" s="18" t="s">
        <v>96</v>
      </c>
      <c r="C4" s="286" t="str">
        <f>'Cover Sheet'!C13</f>
        <v>Tower D: Data Carrier Services</v>
      </c>
      <c r="D4" s="286"/>
      <c r="E4" s="137"/>
      <c r="F4" s="20"/>
      <c r="G4" s="20"/>
      <c r="H4" s="20"/>
      <c r="I4" s="137"/>
      <c r="J4" s="20"/>
      <c r="K4" s="20"/>
      <c r="L4" s="20"/>
      <c r="M4" s="137"/>
      <c r="N4" s="20"/>
      <c r="O4" s="20"/>
      <c r="P4" s="20"/>
      <c r="Q4" s="20"/>
      <c r="R4" s="20"/>
    </row>
    <row r="5" spans="2:18" x14ac:dyDescent="0.25">
      <c r="B5" s="22" t="s">
        <v>12</v>
      </c>
      <c r="C5" s="286">
        <f>'Cover Sheet'!C16</f>
        <v>0</v>
      </c>
      <c r="D5" s="286"/>
      <c r="E5" s="137"/>
      <c r="F5" s="20"/>
      <c r="G5" s="20"/>
      <c r="H5" s="20"/>
      <c r="I5" s="137"/>
      <c r="J5" s="20"/>
      <c r="K5" s="20"/>
      <c r="L5" s="20"/>
      <c r="M5" s="137"/>
      <c r="N5" s="20"/>
      <c r="O5" s="20"/>
      <c r="P5" s="20"/>
      <c r="Q5" s="20"/>
      <c r="R5" s="20"/>
    </row>
    <row r="6" spans="2:18" x14ac:dyDescent="0.25">
      <c r="B6" s="58"/>
      <c r="C6" s="20"/>
      <c r="D6" s="20"/>
      <c r="E6" s="91"/>
      <c r="F6" s="20"/>
      <c r="G6" s="20"/>
      <c r="H6" s="20"/>
      <c r="I6" s="91"/>
      <c r="J6" s="20"/>
      <c r="K6" s="20"/>
      <c r="L6" s="20"/>
      <c r="M6" s="91"/>
      <c r="N6" s="20"/>
      <c r="O6" s="20"/>
      <c r="P6" s="20"/>
      <c r="Q6" s="20"/>
      <c r="R6" s="20"/>
    </row>
    <row r="7" spans="2:18" x14ac:dyDescent="0.25">
      <c r="B7" s="58"/>
      <c r="C7" s="20"/>
      <c r="D7" s="20"/>
      <c r="E7" s="91"/>
      <c r="F7" s="20"/>
      <c r="G7" s="20"/>
      <c r="H7" s="20"/>
      <c r="I7" s="91"/>
      <c r="J7" s="20"/>
      <c r="K7" s="20"/>
      <c r="L7" s="20"/>
      <c r="M7" s="91"/>
      <c r="N7" s="20"/>
      <c r="O7" s="20"/>
      <c r="P7" s="20"/>
      <c r="Q7" s="20"/>
      <c r="R7" s="20"/>
    </row>
    <row r="8" spans="2:18" ht="18.75" x14ac:dyDescent="0.3">
      <c r="B8" s="336" t="str">
        <f>"Template " &amp;H2&amp;" - "&amp;Index!B17</f>
        <v>Template TD.5 - Satellite MTU Trucks</v>
      </c>
      <c r="C8" s="336"/>
      <c r="D8" s="336"/>
      <c r="E8" s="91"/>
      <c r="F8" s="59"/>
      <c r="G8" s="59"/>
      <c r="H8" s="59"/>
      <c r="I8" s="91"/>
      <c r="J8" s="59"/>
      <c r="K8" s="59"/>
      <c r="L8" s="59"/>
      <c r="M8" s="91"/>
      <c r="N8" s="59"/>
      <c r="O8" s="59"/>
      <c r="P8" s="59"/>
      <c r="Q8" s="59"/>
      <c r="R8" s="59"/>
    </row>
    <row r="9" spans="2:18" x14ac:dyDescent="0.25">
      <c r="B9" s="58"/>
      <c r="C9" s="20"/>
      <c r="D9" s="20"/>
      <c r="E9" s="91"/>
      <c r="F9" s="20"/>
      <c r="G9" s="20"/>
      <c r="H9" s="20"/>
      <c r="I9" s="91"/>
      <c r="J9" s="20"/>
      <c r="K9" s="20"/>
      <c r="L9" s="20"/>
      <c r="M9" s="91"/>
      <c r="N9" s="20"/>
      <c r="O9" s="20"/>
      <c r="P9" s="20"/>
      <c r="Q9" s="20"/>
      <c r="R9" s="20"/>
    </row>
    <row r="10" spans="2:18" ht="15.75" thickBot="1" x14ac:dyDescent="0.3">
      <c r="B10" s="58"/>
      <c r="C10" s="20"/>
      <c r="D10" s="20"/>
      <c r="E10" s="91"/>
      <c r="F10" s="20"/>
      <c r="G10" s="20"/>
      <c r="H10" s="20"/>
      <c r="I10" s="91"/>
      <c r="J10" s="20"/>
      <c r="K10" s="20"/>
      <c r="L10" s="20"/>
      <c r="M10" s="91"/>
      <c r="N10" s="20"/>
      <c r="O10" s="20"/>
      <c r="P10" s="20"/>
      <c r="Q10" s="20"/>
      <c r="R10" s="20"/>
    </row>
    <row r="11" spans="2:18" x14ac:dyDescent="0.25">
      <c r="B11" s="337" t="s">
        <v>234</v>
      </c>
      <c r="C11" s="338"/>
      <c r="D11" s="338"/>
      <c r="E11" s="338"/>
      <c r="F11" s="338"/>
      <c r="G11" s="338"/>
      <c r="H11" s="338"/>
      <c r="I11" s="338"/>
      <c r="J11" s="338"/>
      <c r="K11" s="338"/>
      <c r="L11" s="338"/>
      <c r="M11" s="338"/>
      <c r="N11" s="338"/>
      <c r="O11" s="338"/>
      <c r="P11" s="339"/>
      <c r="Q11" s="60"/>
      <c r="R11" s="42"/>
    </row>
    <row r="12" spans="2:18" ht="25.5" customHeight="1" x14ac:dyDescent="0.25">
      <c r="B12" s="344" t="s">
        <v>98</v>
      </c>
      <c r="C12" s="346" t="s">
        <v>235</v>
      </c>
      <c r="D12" s="348" t="s">
        <v>236</v>
      </c>
      <c r="E12" s="140"/>
      <c r="F12" s="320" t="s">
        <v>130</v>
      </c>
      <c r="G12" s="320"/>
      <c r="H12" s="306"/>
      <c r="I12" s="140"/>
      <c r="J12" s="340" t="s">
        <v>131</v>
      </c>
      <c r="K12" s="320"/>
      <c r="L12" s="306"/>
      <c r="M12" s="140"/>
      <c r="N12" s="341" t="s">
        <v>132</v>
      </c>
      <c r="O12" s="342"/>
      <c r="P12" s="343"/>
      <c r="Q12" s="60"/>
      <c r="R12" s="60"/>
    </row>
    <row r="13" spans="2:18" x14ac:dyDescent="0.25">
      <c r="B13" s="345"/>
      <c r="C13" s="347"/>
      <c r="D13" s="349"/>
      <c r="E13" s="141"/>
      <c r="F13" s="85" t="s">
        <v>133</v>
      </c>
      <c r="G13" s="54" t="s">
        <v>134</v>
      </c>
      <c r="H13" s="146" t="s">
        <v>135</v>
      </c>
      <c r="I13" s="141"/>
      <c r="J13" s="85" t="s">
        <v>133</v>
      </c>
      <c r="K13" s="54" t="s">
        <v>134</v>
      </c>
      <c r="L13" s="146" t="s">
        <v>135</v>
      </c>
      <c r="M13" s="141"/>
      <c r="N13" s="174" t="s">
        <v>133</v>
      </c>
      <c r="O13" s="54" t="s">
        <v>134</v>
      </c>
      <c r="P13" s="108" t="s">
        <v>135</v>
      </c>
      <c r="Q13" s="60"/>
      <c r="R13" s="60"/>
    </row>
    <row r="14" spans="2:18" ht="14.45" customHeight="1" x14ac:dyDescent="0.25">
      <c r="B14" s="113">
        <v>1</v>
      </c>
      <c r="C14" s="233" t="s">
        <v>237</v>
      </c>
      <c r="D14" s="332" t="s">
        <v>238</v>
      </c>
      <c r="E14" s="225"/>
      <c r="F14" s="263"/>
      <c r="G14" s="264"/>
      <c r="H14" s="265"/>
      <c r="I14" s="225"/>
      <c r="J14" s="263"/>
      <c r="K14" s="264"/>
      <c r="L14" s="265"/>
      <c r="M14" s="225"/>
      <c r="N14" s="263"/>
      <c r="O14" s="264"/>
      <c r="P14" s="265"/>
      <c r="Q14" s="20"/>
      <c r="R14" s="20"/>
    </row>
    <row r="15" spans="2:18" x14ac:dyDescent="0.25">
      <c r="B15" s="113">
        <v>2</v>
      </c>
      <c r="C15" s="233" t="s">
        <v>239</v>
      </c>
      <c r="D15" s="333"/>
      <c r="E15" s="225"/>
      <c r="F15" s="263"/>
      <c r="G15" s="264"/>
      <c r="H15" s="265"/>
      <c r="I15" s="225"/>
      <c r="J15" s="263"/>
      <c r="K15" s="264"/>
      <c r="L15" s="265"/>
      <c r="M15" s="225"/>
      <c r="N15" s="263"/>
      <c r="O15" s="264"/>
      <c r="P15" s="265"/>
      <c r="Q15" s="20"/>
      <c r="R15" s="20"/>
    </row>
    <row r="16" spans="2:18" x14ac:dyDescent="0.25">
      <c r="B16" s="113">
        <v>3</v>
      </c>
      <c r="C16" s="233" t="s">
        <v>239</v>
      </c>
      <c r="D16" s="333"/>
      <c r="E16" s="225"/>
      <c r="F16" s="263"/>
      <c r="G16" s="264"/>
      <c r="H16" s="265"/>
      <c r="I16" s="225"/>
      <c r="J16" s="263"/>
      <c r="K16" s="264"/>
      <c r="L16" s="265"/>
      <c r="M16" s="225"/>
      <c r="N16" s="263"/>
      <c r="O16" s="264"/>
      <c r="P16" s="265"/>
      <c r="Q16" s="20"/>
      <c r="R16" s="20"/>
    </row>
    <row r="17" spans="2:18" x14ac:dyDescent="0.25">
      <c r="B17" s="113">
        <v>4</v>
      </c>
      <c r="C17" s="233" t="s">
        <v>240</v>
      </c>
      <c r="D17" s="333"/>
      <c r="E17" s="225"/>
      <c r="F17" s="263"/>
      <c r="G17" s="264"/>
      <c r="H17" s="265"/>
      <c r="I17" s="225"/>
      <c r="J17" s="263"/>
      <c r="K17" s="264"/>
      <c r="L17" s="265"/>
      <c r="M17" s="225"/>
      <c r="N17" s="263"/>
      <c r="O17" s="264"/>
      <c r="P17" s="265"/>
      <c r="Q17" s="20"/>
      <c r="R17" s="20"/>
    </row>
    <row r="18" spans="2:18" x14ac:dyDescent="0.25">
      <c r="B18" s="113">
        <v>5</v>
      </c>
      <c r="C18" s="233" t="s">
        <v>241</v>
      </c>
      <c r="D18" s="333"/>
      <c r="E18" s="225"/>
      <c r="F18" s="263"/>
      <c r="G18" s="264"/>
      <c r="H18" s="265"/>
      <c r="I18" s="225"/>
      <c r="J18" s="263"/>
      <c r="K18" s="264"/>
      <c r="L18" s="265"/>
      <c r="M18" s="225"/>
      <c r="N18" s="263"/>
      <c r="O18" s="264"/>
      <c r="P18" s="265"/>
      <c r="Q18" s="20"/>
      <c r="R18" s="20"/>
    </row>
    <row r="19" spans="2:18" x14ac:dyDescent="0.25">
      <c r="B19" s="113">
        <v>6</v>
      </c>
      <c r="C19" s="233" t="s">
        <v>239</v>
      </c>
      <c r="D19" s="333"/>
      <c r="E19" s="225"/>
      <c r="F19" s="263"/>
      <c r="G19" s="264"/>
      <c r="H19" s="265"/>
      <c r="I19" s="225"/>
      <c r="J19" s="263"/>
      <c r="K19" s="264"/>
      <c r="L19" s="265"/>
      <c r="M19" s="225"/>
      <c r="N19" s="263"/>
      <c r="O19" s="264"/>
      <c r="P19" s="265"/>
      <c r="Q19" s="20"/>
      <c r="R19" s="20"/>
    </row>
    <row r="20" spans="2:18" x14ac:dyDescent="0.25">
      <c r="B20" s="113">
        <v>7</v>
      </c>
      <c r="C20" s="235" t="s">
        <v>242</v>
      </c>
      <c r="D20" s="333"/>
      <c r="E20" s="225"/>
      <c r="F20" s="263"/>
      <c r="G20" s="264"/>
      <c r="H20" s="265"/>
      <c r="I20" s="225"/>
      <c r="J20" s="263"/>
      <c r="K20" s="264"/>
      <c r="L20" s="265"/>
      <c r="M20" s="225"/>
      <c r="N20" s="263"/>
      <c r="O20" s="264"/>
      <c r="P20" s="265"/>
      <c r="Q20" s="20"/>
      <c r="R20" s="20"/>
    </row>
    <row r="21" spans="2:18" x14ac:dyDescent="0.25">
      <c r="B21" s="113">
        <v>8</v>
      </c>
      <c r="C21" s="235" t="s">
        <v>243</v>
      </c>
      <c r="D21" s="333"/>
      <c r="E21" s="225"/>
      <c r="F21" s="263"/>
      <c r="G21" s="264"/>
      <c r="H21" s="265"/>
      <c r="I21" s="225"/>
      <c r="J21" s="263"/>
      <c r="K21" s="264"/>
      <c r="L21" s="265"/>
      <c r="M21" s="225"/>
      <c r="N21" s="263"/>
      <c r="O21" s="264"/>
      <c r="P21" s="265"/>
      <c r="Q21" s="20"/>
      <c r="R21" s="20"/>
    </row>
    <row r="22" spans="2:18" x14ac:dyDescent="0.25">
      <c r="B22" s="113">
        <v>9</v>
      </c>
      <c r="C22" s="236" t="s">
        <v>244</v>
      </c>
      <c r="D22" s="333"/>
      <c r="E22" s="225"/>
      <c r="F22" s="263"/>
      <c r="G22" s="264"/>
      <c r="H22" s="265"/>
      <c r="I22" s="225"/>
      <c r="J22" s="263"/>
      <c r="K22" s="264"/>
      <c r="L22" s="265"/>
      <c r="M22" s="225"/>
      <c r="N22" s="263"/>
      <c r="O22" s="264"/>
      <c r="P22" s="265"/>
      <c r="Q22" s="20"/>
      <c r="R22" s="20"/>
    </row>
    <row r="23" spans="2:18" x14ac:dyDescent="0.25">
      <c r="B23" s="113">
        <v>10</v>
      </c>
      <c r="C23" s="235" t="s">
        <v>237</v>
      </c>
      <c r="D23" s="333"/>
      <c r="E23" s="225"/>
      <c r="F23" s="263"/>
      <c r="G23" s="264"/>
      <c r="H23" s="265"/>
      <c r="I23" s="225"/>
      <c r="J23" s="263"/>
      <c r="K23" s="264"/>
      <c r="L23" s="265"/>
      <c r="M23" s="225"/>
      <c r="N23" s="263"/>
      <c r="O23" s="264"/>
      <c r="P23" s="265"/>
      <c r="Q23" s="20"/>
      <c r="R23" s="20"/>
    </row>
    <row r="24" spans="2:18" x14ac:dyDescent="0.25">
      <c r="B24" s="113">
        <v>11</v>
      </c>
      <c r="C24" s="235" t="s">
        <v>245</v>
      </c>
      <c r="D24" s="333"/>
      <c r="E24" s="225"/>
      <c r="F24" s="263"/>
      <c r="G24" s="264"/>
      <c r="H24" s="265"/>
      <c r="I24" s="225"/>
      <c r="J24" s="263"/>
      <c r="K24" s="264"/>
      <c r="L24" s="265"/>
      <c r="M24" s="225"/>
      <c r="N24" s="263"/>
      <c r="O24" s="264"/>
      <c r="P24" s="265"/>
      <c r="Q24" s="20"/>
      <c r="R24" s="20"/>
    </row>
    <row r="25" spans="2:18" x14ac:dyDescent="0.25">
      <c r="B25" s="113">
        <v>12</v>
      </c>
      <c r="C25" s="235" t="s">
        <v>239</v>
      </c>
      <c r="D25" s="333"/>
      <c r="E25" s="225"/>
      <c r="F25" s="263"/>
      <c r="G25" s="264"/>
      <c r="H25" s="265"/>
      <c r="I25" s="225"/>
      <c r="J25" s="263"/>
      <c r="K25" s="264"/>
      <c r="L25" s="265"/>
      <c r="M25" s="225"/>
      <c r="N25" s="263"/>
      <c r="O25" s="264"/>
      <c r="P25" s="265"/>
      <c r="Q25" s="20"/>
      <c r="R25" s="20"/>
    </row>
    <row r="26" spans="2:18" x14ac:dyDescent="0.25">
      <c r="B26" s="113">
        <v>13</v>
      </c>
      <c r="C26" s="233" t="s">
        <v>246</v>
      </c>
      <c r="D26" s="333"/>
      <c r="E26" s="225"/>
      <c r="F26" s="263"/>
      <c r="G26" s="264"/>
      <c r="H26" s="265"/>
      <c r="I26" s="225"/>
      <c r="J26" s="263"/>
      <c r="K26" s="264"/>
      <c r="L26" s="265"/>
      <c r="M26" s="225"/>
      <c r="N26" s="263"/>
      <c r="O26" s="264"/>
      <c r="P26" s="265"/>
      <c r="Q26" s="20"/>
      <c r="R26" s="20"/>
    </row>
    <row r="27" spans="2:18" x14ac:dyDescent="0.25">
      <c r="B27" s="113">
        <v>14</v>
      </c>
      <c r="C27" s="233" t="s">
        <v>241</v>
      </c>
      <c r="D27" s="333"/>
      <c r="E27" s="225"/>
      <c r="F27" s="263"/>
      <c r="G27" s="264"/>
      <c r="H27" s="265"/>
      <c r="I27" s="225"/>
      <c r="J27" s="263"/>
      <c r="K27" s="264"/>
      <c r="L27" s="265"/>
      <c r="M27" s="225"/>
      <c r="N27" s="263"/>
      <c r="O27" s="264"/>
      <c r="P27" s="265"/>
      <c r="Q27" s="20"/>
      <c r="R27" s="20"/>
    </row>
    <row r="28" spans="2:18" x14ac:dyDescent="0.25">
      <c r="B28" s="113">
        <v>15</v>
      </c>
      <c r="C28" s="233" t="s">
        <v>240</v>
      </c>
      <c r="D28" s="333"/>
      <c r="E28" s="225"/>
      <c r="F28" s="263"/>
      <c r="G28" s="264"/>
      <c r="H28" s="265"/>
      <c r="I28" s="225"/>
      <c r="J28" s="263"/>
      <c r="K28" s="264"/>
      <c r="L28" s="265"/>
      <c r="M28" s="225"/>
      <c r="N28" s="263"/>
      <c r="O28" s="264"/>
      <c r="P28" s="265"/>
      <c r="Q28" s="20"/>
      <c r="R28" s="20"/>
    </row>
    <row r="29" spans="2:18" x14ac:dyDescent="0.25">
      <c r="B29" s="113">
        <v>16</v>
      </c>
      <c r="C29" s="233" t="s">
        <v>245</v>
      </c>
      <c r="D29" s="333"/>
      <c r="E29" s="225"/>
      <c r="F29" s="263"/>
      <c r="G29" s="264"/>
      <c r="H29" s="265"/>
      <c r="I29" s="225"/>
      <c r="J29" s="263"/>
      <c r="K29" s="264"/>
      <c r="L29" s="265"/>
      <c r="M29" s="225"/>
      <c r="N29" s="263"/>
      <c r="O29" s="264"/>
      <c r="P29" s="265"/>
      <c r="Q29" s="20"/>
      <c r="R29" s="20"/>
    </row>
    <row r="30" spans="2:18" x14ac:dyDescent="0.25">
      <c r="B30" s="113">
        <v>17</v>
      </c>
      <c r="C30" s="233" t="s">
        <v>244</v>
      </c>
      <c r="D30" s="333"/>
      <c r="E30" s="225"/>
      <c r="F30" s="263"/>
      <c r="G30" s="264"/>
      <c r="H30" s="265"/>
      <c r="I30" s="225"/>
      <c r="J30" s="263"/>
      <c r="K30" s="264"/>
      <c r="L30" s="265"/>
      <c r="M30" s="225"/>
      <c r="N30" s="263"/>
      <c r="O30" s="264"/>
      <c r="P30" s="265"/>
      <c r="Q30" s="20"/>
      <c r="R30" s="20"/>
    </row>
    <row r="31" spans="2:18" x14ac:dyDescent="0.25">
      <c r="B31" s="113">
        <v>18</v>
      </c>
      <c r="C31" s="233" t="s">
        <v>246</v>
      </c>
      <c r="D31" s="333"/>
      <c r="E31" s="225"/>
      <c r="F31" s="263"/>
      <c r="G31" s="264"/>
      <c r="H31" s="265"/>
      <c r="I31" s="225"/>
      <c r="J31" s="263"/>
      <c r="K31" s="264"/>
      <c r="L31" s="265"/>
      <c r="M31" s="225"/>
      <c r="N31" s="263"/>
      <c r="O31" s="264"/>
      <c r="P31" s="265"/>
      <c r="Q31" s="20"/>
      <c r="R31" s="20"/>
    </row>
    <row r="32" spans="2:18" ht="15.75" thickBot="1" x14ac:dyDescent="0.3">
      <c r="B32" s="149">
        <v>19</v>
      </c>
      <c r="C32" s="237" t="s">
        <v>243</v>
      </c>
      <c r="D32" s="334"/>
      <c r="E32" s="238"/>
      <c r="F32" s="266"/>
      <c r="G32" s="267"/>
      <c r="H32" s="268"/>
      <c r="I32" s="238"/>
      <c r="J32" s="266"/>
      <c r="K32" s="267"/>
      <c r="L32" s="268"/>
      <c r="M32" s="238"/>
      <c r="N32" s="266"/>
      <c r="O32" s="267"/>
      <c r="P32" s="268"/>
      <c r="Q32" s="20"/>
      <c r="R32" s="20"/>
    </row>
    <row r="33" spans="2:18" ht="15.75" thickBot="1" x14ac:dyDescent="0.3">
      <c r="B33" s="58"/>
      <c r="C33" s="63"/>
      <c r="D33" s="64"/>
      <c r="E33" s="228"/>
      <c r="F33" s="20"/>
      <c r="G33" s="20"/>
      <c r="H33" s="20"/>
      <c r="I33" s="228"/>
      <c r="J33" s="20"/>
      <c r="K33" s="20"/>
      <c r="L33" s="20"/>
      <c r="M33" s="228"/>
      <c r="N33" s="158">
        <f>SUM(N14:N32)</f>
        <v>0</v>
      </c>
      <c r="O33" s="20"/>
      <c r="P33" s="20"/>
      <c r="Q33" s="20"/>
      <c r="R33" s="20"/>
    </row>
    <row r="34" spans="2:18" ht="15.75" thickTop="1" x14ac:dyDescent="0.25">
      <c r="B34" s="58"/>
      <c r="C34" s="63"/>
      <c r="D34" s="64"/>
      <c r="E34" s="228"/>
      <c r="F34" s="20"/>
      <c r="G34" s="20"/>
      <c r="H34" s="20"/>
      <c r="I34" s="228"/>
      <c r="J34" s="20"/>
      <c r="K34" s="20"/>
      <c r="L34" s="20"/>
      <c r="M34" s="228"/>
      <c r="N34" s="20"/>
      <c r="O34" s="20"/>
      <c r="P34" s="20"/>
      <c r="Q34" s="20"/>
      <c r="R34" s="20"/>
    </row>
    <row r="35" spans="2:18" x14ac:dyDescent="0.25">
      <c r="B35" s="58"/>
      <c r="C35" s="63"/>
      <c r="D35" s="64"/>
      <c r="E35" s="228"/>
      <c r="F35" s="20"/>
      <c r="G35" s="20"/>
      <c r="H35" s="20"/>
      <c r="I35" s="228"/>
      <c r="J35" s="20"/>
      <c r="K35" s="20"/>
      <c r="L35" s="20"/>
      <c r="M35" s="228"/>
      <c r="N35" s="20"/>
      <c r="O35" s="20"/>
      <c r="P35" s="20"/>
      <c r="Q35" s="20"/>
      <c r="R35" s="20"/>
    </row>
    <row r="36" spans="2:18" x14ac:dyDescent="0.25">
      <c r="B36" s="30" t="s">
        <v>69</v>
      </c>
      <c r="C36" s="20"/>
      <c r="D36" s="20"/>
      <c r="E36" s="228"/>
      <c r="F36" s="20"/>
      <c r="G36" s="20"/>
      <c r="H36" s="20"/>
      <c r="I36" s="228"/>
      <c r="J36" s="20"/>
      <c r="K36" s="20"/>
      <c r="L36" s="20"/>
      <c r="M36" s="228"/>
      <c r="N36" s="20"/>
      <c r="O36" s="20"/>
      <c r="P36" s="20"/>
      <c r="Q36" s="20"/>
      <c r="R36" s="20"/>
    </row>
    <row r="37" spans="2:18" x14ac:dyDescent="0.25">
      <c r="B37" s="34" t="s">
        <v>573</v>
      </c>
      <c r="C37" s="20"/>
      <c r="D37" s="20"/>
      <c r="E37" s="228"/>
      <c r="F37" s="20"/>
      <c r="G37" s="20"/>
      <c r="H37" s="20"/>
      <c r="I37" s="228"/>
      <c r="J37" s="20"/>
      <c r="K37" s="20"/>
      <c r="L37" s="20"/>
      <c r="M37" s="228"/>
      <c r="N37" s="20"/>
      <c r="O37" s="20"/>
      <c r="P37" s="20"/>
      <c r="Q37" s="20"/>
      <c r="R37" s="20"/>
    </row>
    <row r="38" spans="2:18" x14ac:dyDescent="0.25">
      <c r="B38" s="20" t="s">
        <v>248</v>
      </c>
      <c r="C38" s="20"/>
      <c r="D38" s="20"/>
      <c r="E38" s="228"/>
      <c r="F38" s="20"/>
      <c r="G38" s="20"/>
      <c r="H38" s="20"/>
      <c r="I38" s="228"/>
      <c r="J38" s="20"/>
      <c r="K38" s="20"/>
      <c r="L38" s="20"/>
      <c r="M38" s="228"/>
      <c r="N38" s="20"/>
      <c r="O38" s="20"/>
      <c r="P38" s="20"/>
      <c r="Q38" s="20"/>
      <c r="R38" s="20"/>
    </row>
    <row r="39" spans="2:18" x14ac:dyDescent="0.25">
      <c r="B39" s="50" t="s">
        <v>249</v>
      </c>
      <c r="C39" s="20"/>
      <c r="D39" s="20"/>
      <c r="E39" s="228"/>
      <c r="F39" s="20"/>
      <c r="G39" s="20"/>
      <c r="H39" s="20"/>
      <c r="I39" s="228"/>
      <c r="J39" s="20"/>
      <c r="K39" s="20"/>
      <c r="L39" s="20"/>
      <c r="M39" s="228"/>
      <c r="N39" s="20"/>
      <c r="O39" s="20"/>
      <c r="P39" s="20"/>
      <c r="Q39" s="20"/>
      <c r="R39" s="20"/>
    </row>
    <row r="40" spans="2:18" x14ac:dyDescent="0.25">
      <c r="B40" s="32" t="s">
        <v>124</v>
      </c>
      <c r="C40" s="20"/>
      <c r="D40" s="20"/>
      <c r="E40" s="228"/>
      <c r="F40" s="20"/>
      <c r="G40" s="20"/>
      <c r="H40" s="20"/>
      <c r="I40" s="228"/>
      <c r="J40" s="20"/>
      <c r="K40" s="20"/>
      <c r="L40" s="20"/>
      <c r="M40" s="228"/>
      <c r="N40" s="20"/>
      <c r="O40" s="20"/>
      <c r="P40" s="20"/>
      <c r="Q40" s="20"/>
      <c r="R40" s="20"/>
    </row>
    <row r="41" spans="2:18" x14ac:dyDescent="0.25">
      <c r="B41" s="58"/>
      <c r="C41" s="20"/>
      <c r="D41" s="20"/>
      <c r="E41" s="138"/>
      <c r="F41" s="20"/>
      <c r="G41" s="20"/>
      <c r="H41" s="20"/>
      <c r="I41" s="138"/>
      <c r="J41" s="20"/>
      <c r="K41" s="20"/>
      <c r="L41" s="20"/>
      <c r="M41" s="138"/>
      <c r="N41" s="20"/>
      <c r="O41" s="20"/>
      <c r="P41" s="20"/>
      <c r="Q41" s="20"/>
      <c r="R41" s="20"/>
    </row>
    <row r="42" spans="2:18" x14ac:dyDescent="0.25">
      <c r="E42" s="138"/>
      <c r="I42" s="138"/>
      <c r="M42" s="138"/>
    </row>
    <row r="43" spans="2:18" x14ac:dyDescent="0.25">
      <c r="E43" s="138"/>
      <c r="I43" s="138"/>
      <c r="M43" s="138"/>
    </row>
    <row r="44" spans="2:18" x14ac:dyDescent="0.25">
      <c r="E44" s="138"/>
      <c r="I44" s="138"/>
      <c r="M44" s="138"/>
    </row>
    <row r="45" spans="2:18" x14ac:dyDescent="0.25">
      <c r="E45" s="138"/>
      <c r="I45" s="138"/>
      <c r="M45" s="138"/>
    </row>
    <row r="46" spans="2:18" x14ac:dyDescent="0.25">
      <c r="E46" s="138"/>
      <c r="I46" s="138"/>
      <c r="M46" s="138"/>
    </row>
    <row r="47" spans="2:18" x14ac:dyDescent="0.25">
      <c r="E47" s="138"/>
      <c r="I47" s="138"/>
      <c r="M47" s="138"/>
    </row>
    <row r="48" spans="2:18" x14ac:dyDescent="0.25">
      <c r="E48" s="138"/>
      <c r="I48" s="138"/>
      <c r="M48" s="138"/>
    </row>
    <row r="49" spans="5:13" x14ac:dyDescent="0.25">
      <c r="E49" s="138"/>
      <c r="I49" s="138"/>
      <c r="M49" s="138"/>
    </row>
    <row r="50" spans="5:13" x14ac:dyDescent="0.25">
      <c r="E50" s="138"/>
      <c r="I50" s="138"/>
      <c r="M50" s="138"/>
    </row>
    <row r="51" spans="5:13" x14ac:dyDescent="0.25">
      <c r="E51" s="138"/>
      <c r="I51" s="138"/>
      <c r="M51" s="138"/>
    </row>
    <row r="52" spans="5:13" x14ac:dyDescent="0.25">
      <c r="E52" s="138"/>
      <c r="I52" s="138"/>
      <c r="M52" s="138"/>
    </row>
    <row r="53" spans="5:13" x14ac:dyDescent="0.25">
      <c r="E53" s="138"/>
      <c r="I53" s="138"/>
      <c r="M53" s="138"/>
    </row>
    <row r="54" spans="5:13" x14ac:dyDescent="0.25">
      <c r="E54" s="138"/>
      <c r="I54" s="138"/>
      <c r="M54" s="138"/>
    </row>
    <row r="55" spans="5:13" x14ac:dyDescent="0.25">
      <c r="E55" s="138"/>
      <c r="I55" s="138"/>
      <c r="M55" s="138"/>
    </row>
    <row r="56" spans="5:13" x14ac:dyDescent="0.25">
      <c r="E56" s="138"/>
      <c r="I56" s="138"/>
      <c r="M56" s="138"/>
    </row>
    <row r="57" spans="5:13" x14ac:dyDescent="0.25">
      <c r="E57" s="138"/>
      <c r="I57" s="138"/>
      <c r="M57" s="138"/>
    </row>
    <row r="58" spans="5:13" x14ac:dyDescent="0.25">
      <c r="E58" s="138"/>
      <c r="I58" s="138"/>
      <c r="M58" s="138"/>
    </row>
    <row r="59" spans="5:13" x14ac:dyDescent="0.25">
      <c r="E59" s="138"/>
      <c r="I59" s="138"/>
      <c r="M59" s="138"/>
    </row>
    <row r="60" spans="5:13" x14ac:dyDescent="0.25">
      <c r="E60" s="138"/>
      <c r="I60" s="138"/>
      <c r="M60" s="138"/>
    </row>
    <row r="61" spans="5:13" x14ac:dyDescent="0.25">
      <c r="E61" s="138"/>
      <c r="I61" s="138"/>
      <c r="M61" s="138"/>
    </row>
    <row r="62" spans="5:13" x14ac:dyDescent="0.25">
      <c r="E62" s="138"/>
      <c r="I62" s="138"/>
      <c r="M62" s="138"/>
    </row>
    <row r="63" spans="5:13" x14ac:dyDescent="0.25">
      <c r="E63" s="138"/>
      <c r="I63" s="138"/>
      <c r="M63" s="138"/>
    </row>
    <row r="64" spans="5:13" x14ac:dyDescent="0.25">
      <c r="E64" s="138"/>
      <c r="I64" s="138"/>
      <c r="M64" s="138"/>
    </row>
    <row r="65" spans="5:13" x14ac:dyDescent="0.25">
      <c r="E65" s="138"/>
      <c r="I65" s="138"/>
      <c r="M65" s="138"/>
    </row>
    <row r="66" spans="5:13" x14ac:dyDescent="0.25">
      <c r="E66" s="138"/>
      <c r="I66" s="138"/>
      <c r="M66" s="138"/>
    </row>
    <row r="67" spans="5:13" x14ac:dyDescent="0.25">
      <c r="E67" s="138"/>
      <c r="I67" s="138"/>
      <c r="M67" s="138"/>
    </row>
    <row r="68" spans="5:13" x14ac:dyDescent="0.25">
      <c r="E68" s="138"/>
      <c r="I68" s="138"/>
      <c r="M68" s="138"/>
    </row>
    <row r="69" spans="5:13" x14ac:dyDescent="0.25">
      <c r="E69" s="138"/>
      <c r="I69" s="138"/>
      <c r="M69" s="138"/>
    </row>
    <row r="70" spans="5:13" x14ac:dyDescent="0.25">
      <c r="E70" s="138"/>
      <c r="I70" s="138"/>
      <c r="M70" s="138"/>
    </row>
    <row r="71" spans="5:13" x14ac:dyDescent="0.25">
      <c r="E71" s="138"/>
      <c r="I71" s="138"/>
      <c r="M71" s="138"/>
    </row>
    <row r="72" spans="5:13" x14ac:dyDescent="0.25">
      <c r="E72" s="138"/>
      <c r="I72" s="138"/>
      <c r="M72" s="138"/>
    </row>
    <row r="73" spans="5:13" x14ac:dyDescent="0.25">
      <c r="E73" s="138"/>
      <c r="I73" s="138"/>
      <c r="M73" s="138"/>
    </row>
    <row r="74" spans="5:13" x14ac:dyDescent="0.25">
      <c r="E74" s="138"/>
      <c r="I74" s="138"/>
      <c r="M74" s="138"/>
    </row>
    <row r="75" spans="5:13" x14ac:dyDescent="0.25">
      <c r="E75" s="138"/>
      <c r="I75" s="138"/>
      <c r="M75" s="138"/>
    </row>
    <row r="76" spans="5:13" x14ac:dyDescent="0.25">
      <c r="E76" s="138"/>
      <c r="I76" s="138"/>
      <c r="M76" s="138"/>
    </row>
    <row r="77" spans="5:13" x14ac:dyDescent="0.25">
      <c r="E77" s="138"/>
      <c r="I77" s="138"/>
      <c r="M77" s="138"/>
    </row>
    <row r="78" spans="5:13" x14ac:dyDescent="0.25">
      <c r="E78" s="138"/>
      <c r="I78" s="138"/>
      <c r="M78" s="138"/>
    </row>
    <row r="79" spans="5:13" x14ac:dyDescent="0.25">
      <c r="E79" s="138"/>
      <c r="I79" s="138"/>
      <c r="M79" s="138"/>
    </row>
    <row r="80" spans="5:13" x14ac:dyDescent="0.25">
      <c r="E80" s="138"/>
      <c r="I80" s="138"/>
      <c r="M80" s="138"/>
    </row>
    <row r="81" spans="5:13" x14ac:dyDescent="0.25">
      <c r="E81" s="138"/>
      <c r="I81" s="138"/>
      <c r="M81" s="138"/>
    </row>
    <row r="82" spans="5:13" x14ac:dyDescent="0.25">
      <c r="E82" s="138"/>
      <c r="I82" s="138"/>
      <c r="M82" s="138"/>
    </row>
    <row r="83" spans="5:13" x14ac:dyDescent="0.25">
      <c r="E83" s="138"/>
      <c r="I83" s="138"/>
      <c r="M83" s="138"/>
    </row>
    <row r="84" spans="5:13" x14ac:dyDescent="0.25">
      <c r="E84" s="138"/>
      <c r="I84" s="138"/>
      <c r="M84" s="138"/>
    </row>
    <row r="85" spans="5:13" x14ac:dyDescent="0.25">
      <c r="E85" s="138"/>
      <c r="I85" s="138"/>
      <c r="M85" s="138"/>
    </row>
    <row r="86" spans="5:13" x14ac:dyDescent="0.25">
      <c r="E86" s="138"/>
      <c r="I86" s="138"/>
      <c r="M86" s="138"/>
    </row>
    <row r="87" spans="5:13" x14ac:dyDescent="0.25">
      <c r="E87" s="138"/>
      <c r="I87" s="138"/>
      <c r="M87" s="138"/>
    </row>
    <row r="88" spans="5:13" x14ac:dyDescent="0.25">
      <c r="E88" s="138"/>
      <c r="I88" s="138"/>
      <c r="M88" s="138"/>
    </row>
    <row r="89" spans="5:13" x14ac:dyDescent="0.25">
      <c r="E89" s="138"/>
      <c r="I89" s="138"/>
      <c r="M89" s="138"/>
    </row>
    <row r="90" spans="5:13" x14ac:dyDescent="0.25">
      <c r="E90" s="138"/>
      <c r="I90" s="138"/>
      <c r="M90" s="138"/>
    </row>
    <row r="91" spans="5:13" x14ac:dyDescent="0.25">
      <c r="E91" s="138"/>
      <c r="I91" s="138"/>
      <c r="M91" s="138"/>
    </row>
    <row r="92" spans="5:13" x14ac:dyDescent="0.25">
      <c r="E92" s="138"/>
      <c r="I92" s="138"/>
      <c r="M92" s="138"/>
    </row>
    <row r="93" spans="5:13" x14ac:dyDescent="0.25">
      <c r="E93" s="138"/>
      <c r="I93" s="138"/>
      <c r="M93" s="138"/>
    </row>
    <row r="94" spans="5:13" x14ac:dyDescent="0.25">
      <c r="E94" s="138"/>
      <c r="I94" s="138"/>
      <c r="M94" s="138"/>
    </row>
    <row r="95" spans="5:13" x14ac:dyDescent="0.25">
      <c r="E95" s="138"/>
      <c r="I95" s="138"/>
      <c r="M95" s="138"/>
    </row>
    <row r="96" spans="5:13" x14ac:dyDescent="0.25">
      <c r="E96" s="138"/>
      <c r="I96" s="138"/>
      <c r="M96" s="138"/>
    </row>
    <row r="97" spans="5:13" x14ac:dyDescent="0.25">
      <c r="E97" s="138"/>
      <c r="I97" s="138"/>
      <c r="M97" s="138"/>
    </row>
    <row r="98" spans="5:13" x14ac:dyDescent="0.25">
      <c r="E98" s="138"/>
      <c r="I98" s="138"/>
      <c r="M98" s="138"/>
    </row>
    <row r="99" spans="5:13" x14ac:dyDescent="0.25">
      <c r="E99" s="138"/>
      <c r="I99" s="138"/>
      <c r="M99" s="138"/>
    </row>
    <row r="100" spans="5:13" x14ac:dyDescent="0.25">
      <c r="E100" s="138"/>
      <c r="I100" s="138"/>
      <c r="M100" s="138"/>
    </row>
    <row r="101" spans="5:13" x14ac:dyDescent="0.25">
      <c r="E101" s="138"/>
      <c r="I101" s="138"/>
      <c r="M101" s="138"/>
    </row>
    <row r="102" spans="5:13" x14ac:dyDescent="0.25">
      <c r="E102" s="138"/>
      <c r="I102" s="138"/>
      <c r="M102" s="138"/>
    </row>
    <row r="103" spans="5:13" x14ac:dyDescent="0.25">
      <c r="E103" s="138"/>
      <c r="I103" s="138"/>
      <c r="M103" s="138"/>
    </row>
    <row r="104" spans="5:13" x14ac:dyDescent="0.25">
      <c r="E104" s="138"/>
      <c r="I104" s="138"/>
      <c r="M104" s="138"/>
    </row>
    <row r="105" spans="5:13" x14ac:dyDescent="0.25">
      <c r="E105" s="138"/>
      <c r="I105" s="138"/>
      <c r="M105" s="138"/>
    </row>
    <row r="106" spans="5:13" x14ac:dyDescent="0.25">
      <c r="E106" s="138"/>
      <c r="I106" s="138"/>
      <c r="M106" s="138"/>
    </row>
    <row r="107" spans="5:13" x14ac:dyDescent="0.25">
      <c r="E107" s="138"/>
      <c r="I107" s="138"/>
      <c r="M107" s="138"/>
    </row>
    <row r="108" spans="5:13" x14ac:dyDescent="0.25">
      <c r="E108" s="138"/>
      <c r="I108" s="138"/>
      <c r="M108" s="138"/>
    </row>
    <row r="109" spans="5:13" x14ac:dyDescent="0.25">
      <c r="E109" s="138"/>
      <c r="I109" s="138"/>
      <c r="M109" s="138"/>
    </row>
    <row r="110" spans="5:13" x14ac:dyDescent="0.25">
      <c r="E110" s="138"/>
      <c r="I110" s="138"/>
      <c r="M110" s="138"/>
    </row>
    <row r="111" spans="5:13" x14ac:dyDescent="0.25">
      <c r="E111" s="138"/>
      <c r="I111" s="138"/>
      <c r="M111" s="138"/>
    </row>
    <row r="112" spans="5:13" x14ac:dyDescent="0.25">
      <c r="E112" s="138"/>
      <c r="I112" s="138"/>
      <c r="M112" s="138"/>
    </row>
    <row r="113" spans="5:13" x14ac:dyDescent="0.25">
      <c r="E113" s="138"/>
      <c r="I113" s="138"/>
      <c r="M113" s="138"/>
    </row>
    <row r="114" spans="5:13" x14ac:dyDescent="0.25">
      <c r="E114" s="138"/>
      <c r="I114" s="138"/>
      <c r="M114" s="138"/>
    </row>
    <row r="115" spans="5:13" x14ac:dyDescent="0.25">
      <c r="E115" s="138"/>
      <c r="I115" s="138"/>
      <c r="M115" s="138"/>
    </row>
    <row r="116" spans="5:13" x14ac:dyDescent="0.25">
      <c r="E116" s="138"/>
      <c r="I116" s="138"/>
      <c r="M116" s="138"/>
    </row>
    <row r="117" spans="5:13" x14ac:dyDescent="0.25">
      <c r="E117" s="138"/>
      <c r="I117" s="138"/>
      <c r="M117" s="138"/>
    </row>
    <row r="118" spans="5:13" x14ac:dyDescent="0.25">
      <c r="E118" s="138"/>
      <c r="I118" s="138"/>
      <c r="M118" s="138"/>
    </row>
    <row r="119" spans="5:13" x14ac:dyDescent="0.25">
      <c r="E119" s="138"/>
      <c r="I119" s="138"/>
      <c r="M119" s="138"/>
    </row>
    <row r="120" spans="5:13" x14ac:dyDescent="0.25">
      <c r="E120" s="138"/>
      <c r="I120" s="138"/>
      <c r="M120" s="138"/>
    </row>
    <row r="121" spans="5:13" x14ac:dyDescent="0.25">
      <c r="E121" s="138"/>
      <c r="I121" s="138"/>
      <c r="M121" s="138"/>
    </row>
    <row r="122" spans="5:13" x14ac:dyDescent="0.25">
      <c r="E122" s="138"/>
      <c r="I122" s="138"/>
      <c r="M122" s="138"/>
    </row>
    <row r="123" spans="5:13" x14ac:dyDescent="0.25">
      <c r="E123" s="138"/>
      <c r="I123" s="138"/>
      <c r="M123" s="138"/>
    </row>
    <row r="124" spans="5:13" x14ac:dyDescent="0.25">
      <c r="E124" s="138"/>
      <c r="I124" s="138"/>
      <c r="M124" s="138"/>
    </row>
    <row r="125" spans="5:13" x14ac:dyDescent="0.25">
      <c r="E125" s="138"/>
      <c r="I125" s="138"/>
      <c r="M125" s="138"/>
    </row>
    <row r="126" spans="5:13" x14ac:dyDescent="0.25">
      <c r="E126" s="138"/>
      <c r="I126" s="138"/>
      <c r="M126" s="138"/>
    </row>
    <row r="127" spans="5:13" x14ac:dyDescent="0.25">
      <c r="E127" s="138"/>
      <c r="I127" s="138"/>
      <c r="M127" s="138"/>
    </row>
    <row r="128" spans="5:13" x14ac:dyDescent="0.25">
      <c r="E128" s="138"/>
      <c r="I128" s="138"/>
      <c r="M128" s="138"/>
    </row>
    <row r="129" spans="5:13" x14ac:dyDescent="0.25">
      <c r="E129" s="138"/>
      <c r="I129" s="138"/>
      <c r="M129" s="138"/>
    </row>
    <row r="130" spans="5:13" x14ac:dyDescent="0.25">
      <c r="E130" s="138"/>
      <c r="I130" s="138"/>
      <c r="M130" s="138"/>
    </row>
    <row r="131" spans="5:13" x14ac:dyDescent="0.25">
      <c r="E131" s="138"/>
      <c r="I131" s="138"/>
      <c r="M131" s="138"/>
    </row>
    <row r="132" spans="5:13" x14ac:dyDescent="0.25">
      <c r="E132" s="138"/>
      <c r="I132" s="138"/>
      <c r="M132" s="138"/>
    </row>
    <row r="133" spans="5:13" x14ac:dyDescent="0.25">
      <c r="E133" s="138"/>
      <c r="I133" s="138"/>
      <c r="M133" s="138"/>
    </row>
    <row r="134" spans="5:13" x14ac:dyDescent="0.25">
      <c r="E134" s="138"/>
      <c r="I134" s="138"/>
      <c r="M134" s="138"/>
    </row>
    <row r="135" spans="5:13" x14ac:dyDescent="0.25">
      <c r="E135" s="138"/>
      <c r="I135" s="138"/>
      <c r="M135" s="138"/>
    </row>
    <row r="136" spans="5:13" x14ac:dyDescent="0.25">
      <c r="E136" s="138"/>
      <c r="I136" s="138"/>
      <c r="M136" s="138"/>
    </row>
    <row r="137" spans="5:13" x14ac:dyDescent="0.25">
      <c r="E137" s="138"/>
      <c r="I137" s="138"/>
      <c r="M137" s="138"/>
    </row>
    <row r="138" spans="5:13" x14ac:dyDescent="0.25">
      <c r="E138" s="138"/>
      <c r="I138" s="138"/>
      <c r="M138" s="138"/>
    </row>
    <row r="139" spans="5:13" x14ac:dyDescent="0.25">
      <c r="E139" s="138"/>
      <c r="I139" s="138"/>
      <c r="M139" s="138"/>
    </row>
    <row r="140" spans="5:13" x14ac:dyDescent="0.25">
      <c r="E140" s="138"/>
      <c r="I140" s="138"/>
      <c r="M140" s="138"/>
    </row>
    <row r="141" spans="5:13" x14ac:dyDescent="0.25">
      <c r="E141" s="138"/>
      <c r="I141" s="138"/>
      <c r="M141" s="138"/>
    </row>
    <row r="142" spans="5:13" x14ac:dyDescent="0.25">
      <c r="E142" s="138"/>
      <c r="I142" s="138"/>
      <c r="M142" s="138"/>
    </row>
    <row r="143" spans="5:13" x14ac:dyDescent="0.25">
      <c r="E143" s="138"/>
      <c r="I143" s="138"/>
      <c r="M143" s="138"/>
    </row>
    <row r="144" spans="5:13" x14ac:dyDescent="0.25">
      <c r="E144" s="138"/>
      <c r="I144" s="138"/>
      <c r="M144" s="138"/>
    </row>
    <row r="145" spans="5:13" x14ac:dyDescent="0.25">
      <c r="E145" s="138"/>
      <c r="I145" s="138"/>
      <c r="M145" s="138"/>
    </row>
    <row r="146" spans="5:13" x14ac:dyDescent="0.25">
      <c r="E146" s="138"/>
      <c r="I146" s="138"/>
      <c r="M146" s="138"/>
    </row>
    <row r="147" spans="5:13" x14ac:dyDescent="0.25">
      <c r="E147" s="138"/>
      <c r="I147" s="138"/>
      <c r="M147" s="138"/>
    </row>
    <row r="148" spans="5:13" x14ac:dyDescent="0.25">
      <c r="E148" s="138"/>
      <c r="I148" s="138"/>
      <c r="M148" s="138"/>
    </row>
    <row r="149" spans="5:13" x14ac:dyDescent="0.25">
      <c r="E149" s="138"/>
      <c r="I149" s="138"/>
      <c r="M149" s="138"/>
    </row>
    <row r="150" spans="5:13" x14ac:dyDescent="0.25">
      <c r="E150" s="138"/>
      <c r="I150" s="138"/>
      <c r="M150" s="138"/>
    </row>
    <row r="151" spans="5:13" x14ac:dyDescent="0.25">
      <c r="E151" s="138"/>
      <c r="I151" s="138"/>
      <c r="M151" s="138"/>
    </row>
    <row r="152" spans="5:13" x14ac:dyDescent="0.25">
      <c r="E152" s="138"/>
      <c r="I152" s="138"/>
      <c r="M152" s="138"/>
    </row>
    <row r="153" spans="5:13" x14ac:dyDescent="0.25">
      <c r="E153" s="138"/>
      <c r="I153" s="138"/>
      <c r="M153" s="138"/>
    </row>
    <row r="154" spans="5:13" x14ac:dyDescent="0.25">
      <c r="E154" s="138"/>
      <c r="I154" s="138"/>
      <c r="M154" s="138"/>
    </row>
    <row r="155" spans="5:13" x14ac:dyDescent="0.25">
      <c r="E155" s="138"/>
      <c r="I155" s="138"/>
      <c r="M155" s="138"/>
    </row>
    <row r="156" spans="5:13" x14ac:dyDescent="0.25">
      <c r="E156" s="138"/>
      <c r="I156" s="138"/>
      <c r="M156" s="138"/>
    </row>
    <row r="157" spans="5:13" x14ac:dyDescent="0.25">
      <c r="E157" s="138"/>
      <c r="I157" s="138"/>
      <c r="M157" s="138"/>
    </row>
    <row r="158" spans="5:13" x14ac:dyDescent="0.25">
      <c r="E158" s="138"/>
      <c r="I158" s="138"/>
      <c r="M158" s="138"/>
    </row>
    <row r="159" spans="5:13" x14ac:dyDescent="0.25">
      <c r="E159" s="138"/>
      <c r="I159" s="138"/>
      <c r="M159" s="138"/>
    </row>
    <row r="160" spans="5:13" x14ac:dyDescent="0.25">
      <c r="E160" s="138"/>
      <c r="I160" s="138"/>
      <c r="M160" s="138"/>
    </row>
    <row r="161" spans="5:13" x14ac:dyDescent="0.25">
      <c r="E161" s="138"/>
      <c r="I161" s="138"/>
      <c r="M161" s="138"/>
    </row>
    <row r="162" spans="5:13" x14ac:dyDescent="0.25">
      <c r="E162" s="138"/>
      <c r="I162" s="138"/>
      <c r="M162" s="138"/>
    </row>
    <row r="163" spans="5:13" x14ac:dyDescent="0.25">
      <c r="E163" s="138"/>
      <c r="I163" s="138"/>
      <c r="M163" s="138"/>
    </row>
    <row r="164" spans="5:13" x14ac:dyDescent="0.25">
      <c r="E164" s="138"/>
      <c r="I164" s="138"/>
      <c r="M164" s="138"/>
    </row>
    <row r="165" spans="5:13" x14ac:dyDescent="0.25">
      <c r="E165" s="138"/>
      <c r="I165" s="138"/>
      <c r="M165" s="138"/>
    </row>
    <row r="166" spans="5:13" x14ac:dyDescent="0.25">
      <c r="E166" s="138"/>
      <c r="I166" s="138"/>
      <c r="M166" s="138"/>
    </row>
    <row r="167" spans="5:13" x14ac:dyDescent="0.25">
      <c r="E167" s="138"/>
      <c r="I167" s="138"/>
      <c r="M167" s="138"/>
    </row>
    <row r="168" spans="5:13" x14ac:dyDescent="0.25">
      <c r="E168" s="138"/>
      <c r="I168" s="138"/>
      <c r="M168" s="138"/>
    </row>
    <row r="169" spans="5:13" x14ac:dyDescent="0.25">
      <c r="E169" s="138"/>
      <c r="I169" s="138"/>
      <c r="M169" s="138"/>
    </row>
    <row r="170" spans="5:13" x14ac:dyDescent="0.25">
      <c r="E170" s="138"/>
      <c r="I170" s="138"/>
      <c r="M170" s="138"/>
    </row>
    <row r="171" spans="5:13" x14ac:dyDescent="0.25">
      <c r="E171" s="138"/>
      <c r="I171" s="138"/>
      <c r="M171" s="138"/>
    </row>
    <row r="172" spans="5:13" x14ac:dyDescent="0.25">
      <c r="E172" s="138"/>
      <c r="I172" s="138"/>
      <c r="M172" s="138"/>
    </row>
    <row r="173" spans="5:13" x14ac:dyDescent="0.25">
      <c r="E173" s="138"/>
      <c r="I173" s="138"/>
      <c r="M173" s="138"/>
    </row>
    <row r="174" spans="5:13" x14ac:dyDescent="0.25">
      <c r="E174" s="138"/>
      <c r="I174" s="138"/>
      <c r="M174" s="138"/>
    </row>
    <row r="175" spans="5:13" x14ac:dyDescent="0.25">
      <c r="E175" s="138"/>
      <c r="I175" s="138"/>
      <c r="M175" s="138"/>
    </row>
    <row r="176" spans="5:13" x14ac:dyDescent="0.25">
      <c r="E176" s="138"/>
      <c r="I176" s="138"/>
      <c r="M176" s="138"/>
    </row>
    <row r="177" spans="5:13" x14ac:dyDescent="0.25">
      <c r="E177" s="138"/>
      <c r="I177" s="138"/>
      <c r="M177" s="138"/>
    </row>
    <row r="178" spans="5:13" x14ac:dyDescent="0.25">
      <c r="E178" s="138"/>
      <c r="I178" s="138"/>
      <c r="M178" s="138"/>
    </row>
    <row r="179" spans="5:13" x14ac:dyDescent="0.25">
      <c r="E179" s="138"/>
      <c r="I179" s="138"/>
      <c r="M179" s="138"/>
    </row>
    <row r="180" spans="5:13" x14ac:dyDescent="0.25">
      <c r="E180" s="138"/>
      <c r="I180" s="138"/>
      <c r="M180" s="138"/>
    </row>
    <row r="181" spans="5:13" x14ac:dyDescent="0.25">
      <c r="E181" s="138"/>
      <c r="I181" s="138"/>
      <c r="M181" s="138"/>
    </row>
    <row r="182" spans="5:13" x14ac:dyDescent="0.25">
      <c r="E182" s="138"/>
      <c r="I182" s="138"/>
      <c r="M182" s="138"/>
    </row>
    <row r="183" spans="5:13" x14ac:dyDescent="0.25">
      <c r="E183" s="138"/>
      <c r="I183" s="138"/>
      <c r="M183" s="138"/>
    </row>
    <row r="184" spans="5:13" x14ac:dyDescent="0.25">
      <c r="E184" s="138"/>
      <c r="I184" s="138"/>
      <c r="M184" s="138"/>
    </row>
    <row r="185" spans="5:13" x14ac:dyDescent="0.25">
      <c r="E185" s="138"/>
      <c r="I185" s="138"/>
      <c r="M185" s="138"/>
    </row>
    <row r="186" spans="5:13" x14ac:dyDescent="0.25">
      <c r="E186" s="138"/>
      <c r="I186" s="138"/>
      <c r="M186" s="138"/>
    </row>
    <row r="187" spans="5:13" x14ac:dyDescent="0.25">
      <c r="E187" s="138"/>
      <c r="I187" s="138"/>
      <c r="M187" s="138"/>
    </row>
    <row r="188" spans="5:13" x14ac:dyDescent="0.25">
      <c r="E188" s="138"/>
      <c r="I188" s="138"/>
      <c r="M188" s="138"/>
    </row>
    <row r="189" spans="5:13" x14ac:dyDescent="0.25">
      <c r="E189" s="138"/>
      <c r="I189" s="138"/>
      <c r="M189" s="138"/>
    </row>
    <row r="190" spans="5:13" x14ac:dyDescent="0.25">
      <c r="E190" s="138"/>
      <c r="I190" s="138"/>
      <c r="M190" s="138"/>
    </row>
    <row r="191" spans="5:13" x14ac:dyDescent="0.25">
      <c r="E191" s="138"/>
      <c r="I191" s="138"/>
      <c r="M191" s="138"/>
    </row>
    <row r="192" spans="5:13" x14ac:dyDescent="0.25">
      <c r="E192" s="138"/>
      <c r="I192" s="138"/>
      <c r="M192" s="138"/>
    </row>
    <row r="193" spans="5:13" x14ac:dyDescent="0.25">
      <c r="E193" s="138"/>
      <c r="I193" s="138"/>
      <c r="M193" s="138"/>
    </row>
    <row r="194" spans="5:13" x14ac:dyDescent="0.25">
      <c r="E194" s="138"/>
      <c r="I194" s="138"/>
      <c r="M194" s="138"/>
    </row>
    <row r="195" spans="5:13" x14ac:dyDescent="0.25">
      <c r="E195" s="138"/>
      <c r="I195" s="138"/>
      <c r="M195" s="138"/>
    </row>
    <row r="196" spans="5:13" x14ac:dyDescent="0.25">
      <c r="E196" s="138"/>
      <c r="I196" s="138"/>
      <c r="M196" s="138"/>
    </row>
    <row r="197" spans="5:13" x14ac:dyDescent="0.25">
      <c r="E197" s="138"/>
      <c r="I197" s="138"/>
      <c r="M197" s="138"/>
    </row>
    <row r="198" spans="5:13" x14ac:dyDescent="0.25">
      <c r="E198" s="138"/>
      <c r="I198" s="138"/>
      <c r="M198" s="138"/>
    </row>
    <row r="199" spans="5:13" x14ac:dyDescent="0.25">
      <c r="E199" s="138"/>
      <c r="I199" s="138"/>
      <c r="M199" s="138"/>
    </row>
    <row r="200" spans="5:13" x14ac:dyDescent="0.25">
      <c r="E200" s="138"/>
      <c r="I200" s="138"/>
      <c r="M200" s="138"/>
    </row>
    <row r="201" spans="5:13" x14ac:dyDescent="0.25">
      <c r="E201" s="138"/>
      <c r="I201" s="138"/>
      <c r="M201" s="138"/>
    </row>
    <row r="202" spans="5:13" x14ac:dyDescent="0.25">
      <c r="E202" s="138"/>
      <c r="I202" s="138"/>
      <c r="M202" s="138"/>
    </row>
    <row r="203" spans="5:13" x14ac:dyDescent="0.25">
      <c r="E203" s="138"/>
      <c r="I203" s="138"/>
      <c r="M203" s="138"/>
    </row>
    <row r="204" spans="5:13" x14ac:dyDescent="0.25">
      <c r="E204" s="138"/>
      <c r="I204" s="138"/>
      <c r="M204" s="138"/>
    </row>
    <row r="205" spans="5:13" x14ac:dyDescent="0.25">
      <c r="E205" s="138"/>
      <c r="I205" s="138"/>
      <c r="M205" s="138"/>
    </row>
    <row r="206" spans="5:13" x14ac:dyDescent="0.25">
      <c r="E206" s="138"/>
      <c r="I206" s="138"/>
      <c r="M206" s="138"/>
    </row>
    <row r="207" spans="5:13" x14ac:dyDescent="0.25">
      <c r="E207" s="138"/>
      <c r="I207" s="138"/>
      <c r="M207" s="138"/>
    </row>
    <row r="208" spans="5:13" x14ac:dyDescent="0.25">
      <c r="E208" s="138"/>
      <c r="I208" s="138"/>
      <c r="M208" s="138"/>
    </row>
    <row r="209" spans="5:13" x14ac:dyDescent="0.25">
      <c r="E209" s="138"/>
      <c r="I209" s="138"/>
      <c r="M209" s="138"/>
    </row>
    <row r="210" spans="5:13" x14ac:dyDescent="0.25">
      <c r="E210" s="138"/>
      <c r="I210" s="138"/>
      <c r="M210" s="138"/>
    </row>
    <row r="211" spans="5:13" x14ac:dyDescent="0.25">
      <c r="E211" s="138"/>
      <c r="I211" s="138"/>
      <c r="M211" s="138"/>
    </row>
    <row r="212" spans="5:13" x14ac:dyDescent="0.25">
      <c r="E212" s="138"/>
      <c r="I212" s="138"/>
      <c r="M212" s="138"/>
    </row>
    <row r="213" spans="5:13" x14ac:dyDescent="0.25">
      <c r="E213" s="138"/>
      <c r="I213" s="138"/>
      <c r="M213" s="138"/>
    </row>
    <row r="214" spans="5:13" x14ac:dyDescent="0.25">
      <c r="E214" s="138"/>
      <c r="I214" s="138"/>
      <c r="M214" s="138"/>
    </row>
    <row r="215" spans="5:13" x14ac:dyDescent="0.25">
      <c r="E215" s="139"/>
      <c r="I215" s="139"/>
      <c r="M215" s="139"/>
    </row>
    <row r="216" spans="5:13" x14ac:dyDescent="0.25">
      <c r="E216" s="139"/>
      <c r="I216" s="139"/>
      <c r="M216" s="139"/>
    </row>
    <row r="217" spans="5:13" x14ac:dyDescent="0.25">
      <c r="E217" s="138"/>
      <c r="I217" s="138"/>
      <c r="M217" s="138"/>
    </row>
    <row r="218" spans="5:13" x14ac:dyDescent="0.25">
      <c r="E218" s="138"/>
      <c r="I218" s="138"/>
      <c r="M218" s="138"/>
    </row>
    <row r="219" spans="5:13" x14ac:dyDescent="0.25">
      <c r="E219" s="138"/>
      <c r="I219" s="138"/>
      <c r="M219" s="138"/>
    </row>
    <row r="220" spans="5:13" x14ac:dyDescent="0.25">
      <c r="E220" s="138"/>
      <c r="I220" s="138"/>
      <c r="M220" s="138"/>
    </row>
    <row r="221" spans="5:13" x14ac:dyDescent="0.25">
      <c r="E221" s="138"/>
      <c r="I221" s="138"/>
      <c r="M221" s="138"/>
    </row>
    <row r="222" spans="5:13" x14ac:dyDescent="0.25">
      <c r="E222" s="138"/>
      <c r="I222" s="138"/>
      <c r="M222" s="138"/>
    </row>
    <row r="223" spans="5:13" x14ac:dyDescent="0.25">
      <c r="E223" s="138"/>
      <c r="I223" s="138"/>
      <c r="M223" s="138"/>
    </row>
    <row r="224" spans="5:13" x14ac:dyDescent="0.25">
      <c r="E224" s="138"/>
      <c r="I224" s="138"/>
      <c r="M224" s="138"/>
    </row>
    <row r="225" spans="5:13" x14ac:dyDescent="0.25">
      <c r="E225" s="138"/>
      <c r="I225" s="138"/>
      <c r="M225" s="138"/>
    </row>
    <row r="226" spans="5:13" x14ac:dyDescent="0.25">
      <c r="E226" s="138"/>
      <c r="I226" s="138"/>
      <c r="M226" s="138"/>
    </row>
    <row r="227" spans="5:13" x14ac:dyDescent="0.25">
      <c r="E227" s="138"/>
      <c r="I227" s="138"/>
      <c r="M227" s="138"/>
    </row>
    <row r="228" spans="5:13" x14ac:dyDescent="0.25">
      <c r="E228" s="138"/>
      <c r="I228" s="138"/>
      <c r="M228" s="138"/>
    </row>
    <row r="229" spans="5:13" x14ac:dyDescent="0.25">
      <c r="E229" s="138"/>
      <c r="I229" s="138"/>
      <c r="M229" s="138"/>
    </row>
    <row r="230" spans="5:13" x14ac:dyDescent="0.25">
      <c r="E230" s="138"/>
      <c r="I230" s="138"/>
      <c r="M230" s="138"/>
    </row>
    <row r="231" spans="5:13" x14ac:dyDescent="0.25">
      <c r="E231" s="138"/>
      <c r="I231" s="138"/>
      <c r="M231" s="138"/>
    </row>
    <row r="232" spans="5:13" x14ac:dyDescent="0.25">
      <c r="E232" s="138"/>
      <c r="I232" s="138"/>
      <c r="M232" s="138"/>
    </row>
    <row r="233" spans="5:13" x14ac:dyDescent="0.25">
      <c r="E233" s="138"/>
      <c r="I233" s="138"/>
      <c r="M233" s="138"/>
    </row>
    <row r="234" spans="5:13" x14ac:dyDescent="0.25">
      <c r="E234" s="138"/>
      <c r="I234" s="138"/>
      <c r="M234" s="138"/>
    </row>
    <row r="235" spans="5:13" x14ac:dyDescent="0.25">
      <c r="E235" s="138"/>
      <c r="I235" s="138"/>
      <c r="M235" s="138"/>
    </row>
    <row r="236" spans="5:13" x14ac:dyDescent="0.25">
      <c r="E236" s="138"/>
      <c r="I236" s="138"/>
      <c r="M236" s="138"/>
    </row>
    <row r="237" spans="5:13" x14ac:dyDescent="0.25">
      <c r="E237" s="138"/>
      <c r="I237" s="138"/>
      <c r="M237" s="138"/>
    </row>
    <row r="238" spans="5:13" x14ac:dyDescent="0.25">
      <c r="E238" s="138"/>
      <c r="I238" s="138"/>
      <c r="M238" s="138"/>
    </row>
    <row r="239" spans="5:13" x14ac:dyDescent="0.25">
      <c r="E239" s="138"/>
      <c r="I239" s="138"/>
      <c r="M239" s="138"/>
    </row>
    <row r="240" spans="5:13" x14ac:dyDescent="0.25">
      <c r="E240" s="138"/>
      <c r="I240" s="138"/>
      <c r="M240" s="138"/>
    </row>
    <row r="241" spans="5:13" x14ac:dyDescent="0.25">
      <c r="E241" s="138"/>
      <c r="I241" s="138"/>
      <c r="M241" s="138"/>
    </row>
    <row r="242" spans="5:13" x14ac:dyDescent="0.25">
      <c r="E242" s="138"/>
      <c r="I242" s="138"/>
      <c r="M242" s="138"/>
    </row>
    <row r="243" spans="5:13" x14ac:dyDescent="0.25">
      <c r="E243" s="138"/>
      <c r="I243" s="138"/>
      <c r="M243" s="138"/>
    </row>
    <row r="244" spans="5:13" x14ac:dyDescent="0.25">
      <c r="E244" s="138"/>
      <c r="I244" s="138"/>
      <c r="M244" s="138"/>
    </row>
    <row r="245" spans="5:13" x14ac:dyDescent="0.25">
      <c r="E245" s="138"/>
      <c r="I245" s="138"/>
      <c r="M245" s="138"/>
    </row>
    <row r="246" spans="5:13" x14ac:dyDescent="0.25">
      <c r="E246" s="138"/>
      <c r="I246" s="138"/>
      <c r="M246" s="138"/>
    </row>
    <row r="247" spans="5:13" x14ac:dyDescent="0.25">
      <c r="E247" s="138"/>
      <c r="I247" s="138"/>
      <c r="M247" s="138"/>
    </row>
    <row r="248" spans="5:13" x14ac:dyDescent="0.25">
      <c r="E248" s="138"/>
      <c r="I248" s="138"/>
      <c r="M248" s="138"/>
    </row>
    <row r="249" spans="5:13" x14ac:dyDescent="0.25">
      <c r="E249" s="138"/>
      <c r="I249" s="138"/>
      <c r="M249" s="138"/>
    </row>
    <row r="250" spans="5:13" x14ac:dyDescent="0.25">
      <c r="E250" s="138"/>
      <c r="I250" s="138"/>
      <c r="M250" s="138"/>
    </row>
    <row r="251" spans="5:13" x14ac:dyDescent="0.25">
      <c r="E251" s="138"/>
      <c r="I251" s="138"/>
      <c r="M251" s="138"/>
    </row>
    <row r="252" spans="5:13" x14ac:dyDescent="0.25">
      <c r="E252" s="138"/>
      <c r="I252" s="138"/>
      <c r="M252" s="138"/>
    </row>
    <row r="253" spans="5:13" x14ac:dyDescent="0.25">
      <c r="E253" s="138"/>
      <c r="I253" s="138"/>
      <c r="M253" s="138"/>
    </row>
    <row r="254" spans="5:13" x14ac:dyDescent="0.25">
      <c r="E254" s="138"/>
      <c r="I254" s="138"/>
      <c r="M254" s="138"/>
    </row>
    <row r="255" spans="5:13" x14ac:dyDescent="0.25">
      <c r="E255" s="138"/>
      <c r="I255" s="138"/>
      <c r="M255" s="138"/>
    </row>
    <row r="256" spans="5:13" x14ac:dyDescent="0.25">
      <c r="E256" s="138"/>
      <c r="I256" s="138"/>
      <c r="M256" s="138"/>
    </row>
    <row r="257" spans="5:13" x14ac:dyDescent="0.25">
      <c r="E257" s="138"/>
      <c r="I257" s="138"/>
      <c r="M257" s="138"/>
    </row>
    <row r="258" spans="5:13" x14ac:dyDescent="0.25">
      <c r="E258" s="138"/>
      <c r="I258" s="138"/>
      <c r="M258" s="138"/>
    </row>
    <row r="259" spans="5:13" x14ac:dyDescent="0.25">
      <c r="E259" s="138"/>
      <c r="I259" s="138"/>
      <c r="M259" s="138"/>
    </row>
    <row r="260" spans="5:13" x14ac:dyDescent="0.25">
      <c r="E260" s="138"/>
      <c r="I260" s="138"/>
      <c r="M260" s="138"/>
    </row>
    <row r="261" spans="5:13" x14ac:dyDescent="0.25">
      <c r="E261" s="138"/>
      <c r="I261" s="138"/>
      <c r="M261" s="138"/>
    </row>
    <row r="262" spans="5:13" x14ac:dyDescent="0.25">
      <c r="E262" s="138"/>
      <c r="I262" s="138"/>
      <c r="M262" s="138"/>
    </row>
    <row r="263" spans="5:13" x14ac:dyDescent="0.25">
      <c r="E263" s="138"/>
      <c r="I263" s="138"/>
      <c r="M263" s="138"/>
    </row>
    <row r="264" spans="5:13" x14ac:dyDescent="0.25">
      <c r="E264" s="138"/>
      <c r="I264" s="138"/>
      <c r="M264" s="138"/>
    </row>
    <row r="265" spans="5:13" x14ac:dyDescent="0.25">
      <c r="E265" s="138"/>
      <c r="I265" s="138"/>
      <c r="M265" s="138"/>
    </row>
    <row r="266" spans="5:13" x14ac:dyDescent="0.25">
      <c r="E266" s="138"/>
      <c r="I266" s="138"/>
      <c r="M266" s="138"/>
    </row>
    <row r="267" spans="5:13" x14ac:dyDescent="0.25">
      <c r="E267" s="138"/>
      <c r="I267" s="138"/>
      <c r="M267" s="138"/>
    </row>
    <row r="268" spans="5:13" x14ac:dyDescent="0.25">
      <c r="E268" s="138"/>
      <c r="I268" s="138"/>
      <c r="M268" s="138"/>
    </row>
    <row r="269" spans="5:13" x14ac:dyDescent="0.25">
      <c r="E269" s="138"/>
      <c r="I269" s="138"/>
      <c r="M269" s="138"/>
    </row>
    <row r="270" spans="5:13" x14ac:dyDescent="0.25">
      <c r="E270" s="138"/>
      <c r="I270" s="138"/>
      <c r="M270" s="138"/>
    </row>
    <row r="271" spans="5:13" x14ac:dyDescent="0.25">
      <c r="E271" s="138"/>
      <c r="I271" s="138"/>
      <c r="M271" s="138"/>
    </row>
    <row r="272" spans="5:13" x14ac:dyDescent="0.25">
      <c r="E272" s="138"/>
      <c r="I272" s="138"/>
      <c r="M272" s="138"/>
    </row>
    <row r="273" spans="5:13" x14ac:dyDescent="0.25">
      <c r="E273" s="138"/>
      <c r="I273" s="138"/>
      <c r="M273" s="138"/>
    </row>
    <row r="274" spans="5:13" x14ac:dyDescent="0.25">
      <c r="E274" s="138"/>
      <c r="I274" s="138"/>
      <c r="M274" s="138"/>
    </row>
    <row r="275" spans="5:13" x14ac:dyDescent="0.25">
      <c r="E275" s="139"/>
      <c r="I275" s="139"/>
      <c r="M275" s="139"/>
    </row>
    <row r="276" spans="5:13" x14ac:dyDescent="0.25">
      <c r="E276" s="139"/>
      <c r="I276" s="139"/>
      <c r="M276" s="139"/>
    </row>
    <row r="277" spans="5:13" x14ac:dyDescent="0.25">
      <c r="E277" s="138"/>
      <c r="I277" s="138"/>
      <c r="M277" s="138"/>
    </row>
    <row r="278" spans="5:13" x14ac:dyDescent="0.25">
      <c r="E278" s="138"/>
      <c r="I278" s="138"/>
      <c r="M278" s="138"/>
    </row>
    <row r="279" spans="5:13" x14ac:dyDescent="0.25">
      <c r="E279" s="138"/>
      <c r="I279" s="138"/>
      <c r="M279" s="138"/>
    </row>
    <row r="280" spans="5:13" x14ac:dyDescent="0.25">
      <c r="E280" s="138"/>
      <c r="I280" s="138"/>
      <c r="M280" s="138"/>
    </row>
    <row r="281" spans="5:13" x14ac:dyDescent="0.25">
      <c r="E281" s="138"/>
      <c r="I281" s="138"/>
      <c r="M281" s="138"/>
    </row>
    <row r="282" spans="5:13" x14ac:dyDescent="0.25">
      <c r="E282" s="138"/>
      <c r="I282" s="138"/>
      <c r="M282" s="138"/>
    </row>
    <row r="283" spans="5:13" x14ac:dyDescent="0.25">
      <c r="E283" s="91"/>
      <c r="I283" s="91"/>
      <c r="M283" s="91"/>
    </row>
    <row r="284" spans="5:13" x14ac:dyDescent="0.25">
      <c r="E284" s="91"/>
      <c r="I284" s="91"/>
      <c r="M284" s="91"/>
    </row>
    <row r="285" spans="5:13" x14ac:dyDescent="0.25">
      <c r="E285" s="91"/>
      <c r="I285" s="91"/>
      <c r="M285" s="91"/>
    </row>
    <row r="286" spans="5:13" x14ac:dyDescent="0.25">
      <c r="E286" s="91"/>
      <c r="I286" s="91"/>
      <c r="M286" s="91"/>
    </row>
    <row r="287" spans="5:13" x14ac:dyDescent="0.25">
      <c r="E287" s="91"/>
      <c r="I287" s="91"/>
      <c r="M287" s="91"/>
    </row>
    <row r="288" spans="5:13" x14ac:dyDescent="0.25">
      <c r="E288" s="91"/>
      <c r="I288" s="91"/>
      <c r="M288" s="91"/>
    </row>
    <row r="289" spans="5:13" x14ac:dyDescent="0.25">
      <c r="E289" s="92"/>
      <c r="I289" s="92"/>
      <c r="M289" s="92"/>
    </row>
    <row r="290" spans="5:13" x14ac:dyDescent="0.25">
      <c r="E290" s="91"/>
      <c r="I290" s="91"/>
      <c r="M290" s="91"/>
    </row>
    <row r="291" spans="5:13" x14ac:dyDescent="0.25">
      <c r="E291" s="91"/>
      <c r="I291" s="91"/>
      <c r="M291" s="91"/>
    </row>
    <row r="292" spans="5:13" x14ac:dyDescent="0.25">
      <c r="E292" s="91"/>
      <c r="I292" s="91"/>
      <c r="M292" s="91"/>
    </row>
    <row r="293" spans="5:13" x14ac:dyDescent="0.25">
      <c r="E293" s="91"/>
      <c r="I293" s="91"/>
      <c r="M293" s="91"/>
    </row>
    <row r="294" spans="5:13" x14ac:dyDescent="0.25">
      <c r="E294" s="91"/>
      <c r="I294" s="91"/>
      <c r="M294" s="91"/>
    </row>
  </sheetData>
  <sheetProtection algorithmName="SHA-512" hashValue="RPTvj3zvS9g2NfsSEBqANOJsJjZEJzu/gvu0EB5x9kE9tFenTNYXZnvjgcBiIIgseVqQSNFGdnSvBnEz12uCrw==" saltValue="16yEYQwVgaeUR2qrLhfO/w==" spinCount="100000" sheet="1" objects="1" scenarios="1"/>
  <mergeCells count="13">
    <mergeCell ref="D14:D32"/>
    <mergeCell ref="C2:D2"/>
    <mergeCell ref="C3:D3"/>
    <mergeCell ref="C4:D4"/>
    <mergeCell ref="C5:D5"/>
    <mergeCell ref="B8:D8"/>
    <mergeCell ref="B11:P11"/>
    <mergeCell ref="F12:H12"/>
    <mergeCell ref="J12:L12"/>
    <mergeCell ref="N12:P12"/>
    <mergeCell ref="B12:B13"/>
    <mergeCell ref="C12:C13"/>
    <mergeCell ref="D12:D13"/>
  </mergeCells>
  <conditionalFormatting sqref="B33:D41">
    <cfRule type="expression" dxfId="83" priority="1">
      <formula>CELL("protect",B33)=0</formula>
    </cfRule>
  </conditionalFormatting>
  <conditionalFormatting sqref="B2:I10 I283:I294">
    <cfRule type="expression" dxfId="82" priority="6">
      <formula>CELL("protect",B2)=0</formula>
    </cfRule>
  </conditionalFormatting>
  <conditionalFormatting sqref="D14">
    <cfRule type="expression" dxfId="81" priority="2">
      <formula>CELL("protect",D14)=0</formula>
    </cfRule>
  </conditionalFormatting>
  <conditionalFormatting sqref="E13 E283:E294">
    <cfRule type="expression" dxfId="80" priority="7">
      <formula>CELL("protect",E13)=0</formula>
    </cfRule>
  </conditionalFormatting>
  <conditionalFormatting sqref="I13">
    <cfRule type="expression" dxfId="79" priority="4">
      <formula>CELL("protect",I13)=0</formula>
    </cfRule>
  </conditionalFormatting>
  <conditionalFormatting sqref="J3:L10 N3:R10 B11 Q11:R12 B12:D12 F12 J12 N12 F13:H41 J13:L41 N13:R41 B14:B32">
    <cfRule type="expression" dxfId="78" priority="9">
      <formula>CELL("protect",B3)=0</formula>
    </cfRule>
  </conditionalFormatting>
  <conditionalFormatting sqref="M2:M10 M283:M294">
    <cfRule type="expression" dxfId="77" priority="5">
      <formula>CELL("protect",M2)=0</formula>
    </cfRule>
  </conditionalFormatting>
  <conditionalFormatting sqref="M13">
    <cfRule type="expression" dxfId="76" priority="3">
      <formula>CELL("protect",M13)=0</formula>
    </cfRule>
  </conditionalFormatting>
  <dataValidations count="1">
    <dataValidation type="decimal" allowBlank="1" showInputMessage="1" showErrorMessage="1" sqref="E14:P32" xr:uid="{99180052-D03C-4940-A5E0-64A443B4FD1C}">
      <formula1>0</formula1>
      <formula2>999999999999999000</formula2>
    </dataValidation>
  </dataValidations>
  <pageMargins left="0.25" right="0.25" top="0.75" bottom="0.75" header="0.3" footer="0.3"/>
  <pageSetup paperSize="9" scale="6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FC71D-3D67-4BDF-86A9-101A0C4D5658}">
  <sheetPr>
    <tabColor theme="4" tint="0.39997558519241921"/>
    <pageSetUpPr fitToPage="1"/>
  </sheetPr>
  <dimension ref="B2:R51"/>
  <sheetViews>
    <sheetView view="pageBreakPreview" zoomScale="60" zoomScaleNormal="100" workbookViewId="0">
      <selection activeCell="J40" sqref="J40"/>
    </sheetView>
  </sheetViews>
  <sheetFormatPr defaultColWidth="13.42578125" defaultRowHeight="15" x14ac:dyDescent="0.25"/>
  <cols>
    <col min="1" max="1" width="7.7109375" customWidth="1"/>
    <col min="2" max="2" width="22.140625" customWidth="1"/>
    <col min="3" max="3" width="32.5703125" bestFit="1" customWidth="1"/>
    <col min="4" max="4" width="18.140625" customWidth="1"/>
    <col min="5" max="5" width="3.28515625" customWidth="1"/>
    <col min="9" max="9" width="3.28515625" customWidth="1"/>
    <col min="13" max="13" width="2.7109375" customWidth="1"/>
  </cols>
  <sheetData>
    <row r="2" spans="2:18" x14ac:dyDescent="0.25">
      <c r="B2" s="18" t="s">
        <v>8</v>
      </c>
      <c r="C2" s="286" t="str">
        <f>'Cover Sheet'!C7</f>
        <v>RFP 04/2025</v>
      </c>
      <c r="D2" s="286"/>
      <c r="E2" s="20"/>
      <c r="F2" s="20"/>
      <c r="G2" s="21" t="s">
        <v>9</v>
      </c>
      <c r="H2" s="19" t="str">
        <f>Index!A18</f>
        <v xml:space="preserve">   TD.5.1</v>
      </c>
      <c r="I2" s="20"/>
      <c r="J2" s="195"/>
      <c r="K2" s="195"/>
      <c r="L2" s="195"/>
      <c r="M2" s="195"/>
      <c r="N2" s="195"/>
      <c r="O2" s="195"/>
      <c r="P2" s="195"/>
    </row>
    <row r="3" spans="2:18" x14ac:dyDescent="0.25">
      <c r="B3" s="18" t="s">
        <v>10</v>
      </c>
      <c r="C3" s="286" t="str">
        <f>'Cover Sheet'!C10</f>
        <v>Network Carrier and Infrastructure Services</v>
      </c>
      <c r="D3" s="286"/>
      <c r="E3" s="20"/>
      <c r="F3" s="20"/>
      <c r="G3" s="20"/>
      <c r="H3" s="20"/>
      <c r="I3" s="20"/>
      <c r="J3" s="20"/>
      <c r="K3" s="20"/>
      <c r="L3" s="20"/>
      <c r="M3" s="20"/>
      <c r="N3" s="20"/>
      <c r="O3" s="20"/>
      <c r="P3" s="20"/>
      <c r="Q3" s="20"/>
      <c r="R3" s="20"/>
    </row>
    <row r="4" spans="2:18" x14ac:dyDescent="0.25">
      <c r="B4" s="18" t="s">
        <v>96</v>
      </c>
      <c r="C4" s="286" t="str">
        <f>'Cover Sheet'!C13</f>
        <v>Tower D: Data Carrier Services</v>
      </c>
      <c r="D4" s="286"/>
      <c r="E4" s="20"/>
      <c r="F4" s="20"/>
      <c r="G4" s="20"/>
      <c r="H4" s="20"/>
      <c r="I4" s="20"/>
      <c r="J4" s="20"/>
      <c r="K4" s="20"/>
      <c r="L4" s="20"/>
      <c r="M4" s="20"/>
      <c r="N4" s="20"/>
      <c r="O4" s="20"/>
      <c r="P4" s="20"/>
      <c r="Q4" s="20"/>
      <c r="R4" s="20"/>
    </row>
    <row r="5" spans="2:18" x14ac:dyDescent="0.25">
      <c r="B5" s="22" t="s">
        <v>12</v>
      </c>
      <c r="C5" s="286">
        <f>'Cover Sheet'!C16</f>
        <v>0</v>
      </c>
      <c r="D5" s="286"/>
      <c r="E5" s="20"/>
      <c r="F5" s="20"/>
      <c r="G5" s="20"/>
      <c r="H5" s="20"/>
      <c r="I5" s="20"/>
      <c r="J5" s="20"/>
      <c r="K5" s="20"/>
      <c r="L5" s="20"/>
      <c r="M5" s="20"/>
      <c r="N5" s="20"/>
      <c r="O5" s="20"/>
      <c r="P5" s="20"/>
      <c r="Q5" s="20"/>
      <c r="R5" s="20"/>
    </row>
    <row r="6" spans="2:18" x14ac:dyDescent="0.25">
      <c r="B6" s="58"/>
      <c r="C6" s="20"/>
      <c r="D6" s="20"/>
      <c r="E6" s="20"/>
      <c r="F6" s="20"/>
      <c r="G6" s="20"/>
      <c r="H6" s="20"/>
      <c r="I6" s="20"/>
      <c r="J6" s="20"/>
      <c r="K6" s="20"/>
      <c r="L6" s="20"/>
      <c r="M6" s="20"/>
      <c r="N6" s="20"/>
      <c r="O6" s="20"/>
      <c r="P6" s="20"/>
      <c r="Q6" s="20"/>
      <c r="R6" s="20"/>
    </row>
    <row r="7" spans="2:18" x14ac:dyDescent="0.25">
      <c r="B7" s="58"/>
      <c r="C7" s="20"/>
      <c r="D7" s="20"/>
      <c r="E7" s="20"/>
      <c r="F7" s="20"/>
      <c r="G7" s="20"/>
      <c r="H7" s="20"/>
      <c r="I7" s="20"/>
      <c r="J7" s="20"/>
      <c r="K7" s="20"/>
      <c r="L7" s="20"/>
      <c r="M7" s="20"/>
      <c r="N7" s="20"/>
      <c r="O7" s="20"/>
      <c r="P7" s="20"/>
      <c r="Q7" s="20"/>
      <c r="R7" s="20"/>
    </row>
    <row r="8" spans="2:18" ht="18.75" x14ac:dyDescent="0.3">
      <c r="B8" s="336" t="str">
        <f>"Template " &amp;H2&amp;" - "&amp;Index!B18</f>
        <v>Template    TD.5.1 - Satellite Sites DHA</v>
      </c>
      <c r="C8" s="336"/>
      <c r="D8" s="336"/>
      <c r="E8" s="23"/>
      <c r="F8" s="59"/>
      <c r="G8" s="59"/>
      <c r="H8" s="59"/>
      <c r="I8" s="59"/>
      <c r="J8" s="59"/>
      <c r="K8" s="59"/>
      <c r="L8" s="59"/>
      <c r="M8" s="59"/>
      <c r="N8" s="59"/>
      <c r="O8" s="59"/>
      <c r="P8" s="59"/>
      <c r="Q8" s="59"/>
      <c r="R8" s="59"/>
    </row>
    <row r="9" spans="2:18" x14ac:dyDescent="0.25">
      <c r="B9" s="58"/>
      <c r="C9" s="20"/>
      <c r="D9" s="20"/>
      <c r="E9" s="20"/>
      <c r="F9" s="20"/>
      <c r="G9" s="20"/>
      <c r="H9" s="20"/>
      <c r="I9" s="20"/>
      <c r="J9" s="20"/>
      <c r="K9" s="20"/>
      <c r="L9" s="20"/>
      <c r="M9" s="20"/>
      <c r="N9" s="20"/>
      <c r="O9" s="20"/>
      <c r="P9" s="20"/>
      <c r="Q9" s="20"/>
      <c r="R9" s="20"/>
    </row>
    <row r="10" spans="2:18" ht="15.75" thickBot="1" x14ac:dyDescent="0.3">
      <c r="B10" s="58"/>
      <c r="C10" s="20"/>
      <c r="D10" s="20"/>
      <c r="E10" s="20"/>
      <c r="F10" s="20"/>
      <c r="G10" s="20"/>
      <c r="H10" s="20"/>
      <c r="I10" s="20"/>
      <c r="J10" s="20"/>
      <c r="K10" s="20"/>
      <c r="L10" s="20"/>
      <c r="M10" s="20"/>
      <c r="N10" s="20"/>
      <c r="O10" s="20"/>
      <c r="P10" s="20"/>
      <c r="Q10" s="20"/>
      <c r="R10" s="20"/>
    </row>
    <row r="11" spans="2:18" x14ac:dyDescent="0.25">
      <c r="B11" s="352" t="s">
        <v>250</v>
      </c>
      <c r="C11" s="353"/>
      <c r="D11" s="353"/>
      <c r="E11" s="353"/>
      <c r="F11" s="353"/>
      <c r="G11" s="353"/>
      <c r="H11" s="353"/>
      <c r="I11" s="353"/>
      <c r="J11" s="353"/>
      <c r="K11" s="353"/>
      <c r="L11" s="353"/>
      <c r="M11" s="353"/>
      <c r="N11" s="353"/>
      <c r="O11" s="353"/>
      <c r="P11" s="354"/>
      <c r="Q11" s="60"/>
      <c r="R11" s="42"/>
    </row>
    <row r="12" spans="2:18" ht="27.6" customHeight="1" x14ac:dyDescent="0.25">
      <c r="B12" s="344" t="s">
        <v>98</v>
      </c>
      <c r="C12" s="346" t="s">
        <v>235</v>
      </c>
      <c r="D12" s="348" t="s">
        <v>236</v>
      </c>
      <c r="E12" s="135"/>
      <c r="F12" s="340" t="s">
        <v>130</v>
      </c>
      <c r="G12" s="320"/>
      <c r="H12" s="306"/>
      <c r="I12" s="135"/>
      <c r="J12" s="340" t="s">
        <v>131</v>
      </c>
      <c r="K12" s="320"/>
      <c r="L12" s="306"/>
      <c r="M12" s="135"/>
      <c r="N12" s="341" t="s">
        <v>132</v>
      </c>
      <c r="O12" s="342"/>
      <c r="P12" s="343"/>
      <c r="Q12" s="60"/>
      <c r="R12" s="60"/>
    </row>
    <row r="13" spans="2:18" x14ac:dyDescent="0.25">
      <c r="B13" s="345"/>
      <c r="C13" s="347"/>
      <c r="D13" s="349"/>
      <c r="E13" s="106"/>
      <c r="F13" s="54" t="s">
        <v>133</v>
      </c>
      <c r="G13" s="54" t="s">
        <v>134</v>
      </c>
      <c r="H13" s="54" t="s">
        <v>135</v>
      </c>
      <c r="I13" s="54"/>
      <c r="J13" s="54" t="s">
        <v>133</v>
      </c>
      <c r="K13" s="54" t="s">
        <v>134</v>
      </c>
      <c r="L13" s="54" t="s">
        <v>135</v>
      </c>
      <c r="M13" s="54"/>
      <c r="N13" s="175" t="s">
        <v>133</v>
      </c>
      <c r="O13" s="54" t="s">
        <v>134</v>
      </c>
      <c r="P13" s="54" t="s">
        <v>135</v>
      </c>
      <c r="Q13" s="60"/>
      <c r="R13" s="60"/>
    </row>
    <row r="14" spans="2:18" ht="14.45" customHeight="1" x14ac:dyDescent="0.25">
      <c r="B14" s="113">
        <v>1</v>
      </c>
      <c r="C14" s="240" t="s">
        <v>251</v>
      </c>
      <c r="D14" s="350" t="s">
        <v>252</v>
      </c>
      <c r="E14" s="241"/>
      <c r="F14" s="263"/>
      <c r="G14" s="264"/>
      <c r="H14" s="264"/>
      <c r="I14" s="241"/>
      <c r="J14" s="263"/>
      <c r="K14" s="264"/>
      <c r="L14" s="264"/>
      <c r="M14" s="241"/>
      <c r="N14" s="263"/>
      <c r="O14" s="264"/>
      <c r="P14" s="264"/>
      <c r="Q14" s="20"/>
      <c r="R14" s="20"/>
    </row>
    <row r="15" spans="2:18" x14ac:dyDescent="0.25">
      <c r="B15" s="113">
        <v>2</v>
      </c>
      <c r="C15" s="240" t="s">
        <v>253</v>
      </c>
      <c r="D15" s="350"/>
      <c r="E15" s="242"/>
      <c r="F15" s="263"/>
      <c r="G15" s="264"/>
      <c r="H15" s="264"/>
      <c r="I15" s="242"/>
      <c r="J15" s="263"/>
      <c r="K15" s="264"/>
      <c r="L15" s="264"/>
      <c r="M15" s="242"/>
      <c r="N15" s="263"/>
      <c r="O15" s="264"/>
      <c r="P15" s="264"/>
      <c r="Q15" s="20"/>
      <c r="R15" s="20"/>
    </row>
    <row r="16" spans="2:18" x14ac:dyDescent="0.25">
      <c r="B16" s="113">
        <v>3</v>
      </c>
      <c r="C16" s="240" t="s">
        <v>254</v>
      </c>
      <c r="D16" s="350"/>
      <c r="E16" s="242"/>
      <c r="F16" s="263"/>
      <c r="G16" s="264"/>
      <c r="H16" s="264"/>
      <c r="I16" s="242"/>
      <c r="J16" s="263"/>
      <c r="K16" s="264"/>
      <c r="L16" s="264"/>
      <c r="M16" s="242"/>
      <c r="N16" s="263"/>
      <c r="O16" s="264"/>
      <c r="P16" s="264"/>
      <c r="Q16" s="20"/>
      <c r="R16" s="20"/>
    </row>
    <row r="17" spans="2:18" x14ac:dyDescent="0.25">
      <c r="B17" s="113">
        <v>4</v>
      </c>
      <c r="C17" s="240" t="s">
        <v>255</v>
      </c>
      <c r="D17" s="350"/>
      <c r="E17" s="242"/>
      <c r="F17" s="263"/>
      <c r="G17" s="264"/>
      <c r="H17" s="264"/>
      <c r="I17" s="242"/>
      <c r="J17" s="263"/>
      <c r="K17" s="264"/>
      <c r="L17" s="264"/>
      <c r="M17" s="242"/>
      <c r="N17" s="263"/>
      <c r="O17" s="264"/>
      <c r="P17" s="264"/>
      <c r="Q17" s="20"/>
      <c r="R17" s="20"/>
    </row>
    <row r="18" spans="2:18" x14ac:dyDescent="0.25">
      <c r="B18" s="113">
        <v>5</v>
      </c>
      <c r="C18" s="240" t="s">
        <v>256</v>
      </c>
      <c r="D18" s="350"/>
      <c r="E18" s="242"/>
      <c r="F18" s="263"/>
      <c r="G18" s="264"/>
      <c r="H18" s="264"/>
      <c r="I18" s="242"/>
      <c r="J18" s="263"/>
      <c r="K18" s="264"/>
      <c r="L18" s="264"/>
      <c r="M18" s="242"/>
      <c r="N18" s="263"/>
      <c r="O18" s="264"/>
      <c r="P18" s="264"/>
      <c r="Q18" s="20"/>
      <c r="R18" s="20"/>
    </row>
    <row r="19" spans="2:18" x14ac:dyDescent="0.25">
      <c r="B19" s="113">
        <v>6</v>
      </c>
      <c r="C19" s="243" t="s">
        <v>257</v>
      </c>
      <c r="D19" s="350"/>
      <c r="E19" s="242"/>
      <c r="F19" s="263"/>
      <c r="G19" s="264"/>
      <c r="H19" s="264"/>
      <c r="I19" s="242"/>
      <c r="J19" s="263"/>
      <c r="K19" s="264"/>
      <c r="L19" s="264"/>
      <c r="M19" s="242"/>
      <c r="N19" s="263"/>
      <c r="O19" s="264"/>
      <c r="P19" s="264"/>
      <c r="Q19" s="20"/>
      <c r="R19" s="20"/>
    </row>
    <row r="20" spans="2:18" x14ac:dyDescent="0.25">
      <c r="B20" s="113">
        <v>7</v>
      </c>
      <c r="C20" s="243" t="s">
        <v>258</v>
      </c>
      <c r="D20" s="350"/>
      <c r="E20" s="242"/>
      <c r="F20" s="263"/>
      <c r="G20" s="264"/>
      <c r="H20" s="264"/>
      <c r="I20" s="242"/>
      <c r="J20" s="263"/>
      <c r="K20" s="264"/>
      <c r="L20" s="264"/>
      <c r="M20" s="242"/>
      <c r="N20" s="263"/>
      <c r="O20" s="264"/>
      <c r="P20" s="264"/>
      <c r="Q20" s="20"/>
      <c r="R20" s="20"/>
    </row>
    <row r="21" spans="2:18" x14ac:dyDescent="0.25">
      <c r="B21" s="113">
        <v>8</v>
      </c>
      <c r="C21" s="244" t="s">
        <v>259</v>
      </c>
      <c r="D21" s="350"/>
      <c r="E21" s="242"/>
      <c r="F21" s="263"/>
      <c r="G21" s="264"/>
      <c r="H21" s="264"/>
      <c r="I21" s="242"/>
      <c r="J21" s="263"/>
      <c r="K21" s="264"/>
      <c r="L21" s="264"/>
      <c r="M21" s="242"/>
      <c r="N21" s="263"/>
      <c r="O21" s="264"/>
      <c r="P21" s="264"/>
      <c r="Q21" s="20"/>
      <c r="R21" s="20"/>
    </row>
    <row r="22" spans="2:18" x14ac:dyDescent="0.25">
      <c r="B22" s="113">
        <v>9</v>
      </c>
      <c r="C22" s="243" t="s">
        <v>260</v>
      </c>
      <c r="D22" s="350"/>
      <c r="E22" s="242"/>
      <c r="F22" s="263"/>
      <c r="G22" s="264"/>
      <c r="H22" s="264"/>
      <c r="I22" s="242"/>
      <c r="J22" s="263"/>
      <c r="K22" s="264"/>
      <c r="L22" s="264"/>
      <c r="M22" s="242"/>
      <c r="N22" s="263"/>
      <c r="O22" s="264"/>
      <c r="P22" s="264"/>
      <c r="Q22" s="20"/>
      <c r="R22" s="20"/>
    </row>
    <row r="23" spans="2:18" x14ac:dyDescent="0.25">
      <c r="B23" s="113">
        <v>10</v>
      </c>
      <c r="C23" s="243" t="s">
        <v>261</v>
      </c>
      <c r="D23" s="350"/>
      <c r="E23" s="242"/>
      <c r="F23" s="263"/>
      <c r="G23" s="264"/>
      <c r="H23" s="264"/>
      <c r="I23" s="242"/>
      <c r="J23" s="263"/>
      <c r="K23" s="264"/>
      <c r="L23" s="264"/>
      <c r="M23" s="242"/>
      <c r="N23" s="263"/>
      <c r="O23" s="264"/>
      <c r="P23" s="264"/>
      <c r="Q23" s="20"/>
      <c r="R23" s="20"/>
    </row>
    <row r="24" spans="2:18" x14ac:dyDescent="0.25">
      <c r="B24" s="113">
        <v>11</v>
      </c>
      <c r="C24" s="243" t="s">
        <v>262</v>
      </c>
      <c r="D24" s="350"/>
      <c r="E24" s="242"/>
      <c r="F24" s="263"/>
      <c r="G24" s="264"/>
      <c r="H24" s="264"/>
      <c r="I24" s="242"/>
      <c r="J24" s="263"/>
      <c r="K24" s="264"/>
      <c r="L24" s="264"/>
      <c r="M24" s="242"/>
      <c r="N24" s="263"/>
      <c r="O24" s="264"/>
      <c r="P24" s="264"/>
      <c r="Q24" s="20"/>
      <c r="R24" s="20"/>
    </row>
    <row r="25" spans="2:18" x14ac:dyDescent="0.25">
      <c r="B25" s="113">
        <v>12</v>
      </c>
      <c r="C25" s="240" t="s">
        <v>263</v>
      </c>
      <c r="D25" s="350"/>
      <c r="E25" s="242"/>
      <c r="F25" s="263"/>
      <c r="G25" s="264"/>
      <c r="H25" s="264"/>
      <c r="I25" s="242"/>
      <c r="J25" s="263"/>
      <c r="K25" s="264"/>
      <c r="L25" s="264"/>
      <c r="M25" s="242"/>
      <c r="N25" s="263"/>
      <c r="O25" s="264"/>
      <c r="P25" s="264"/>
      <c r="Q25" s="20"/>
      <c r="R25" s="20"/>
    </row>
    <row r="26" spans="2:18" x14ac:dyDescent="0.25">
      <c r="B26" s="113">
        <v>13</v>
      </c>
      <c r="C26" s="240" t="s">
        <v>264</v>
      </c>
      <c r="D26" s="350"/>
      <c r="E26" s="242"/>
      <c r="F26" s="263"/>
      <c r="G26" s="264"/>
      <c r="H26" s="264"/>
      <c r="I26" s="242"/>
      <c r="J26" s="263"/>
      <c r="K26" s="264"/>
      <c r="L26" s="264"/>
      <c r="M26" s="242"/>
      <c r="N26" s="263"/>
      <c r="O26" s="264"/>
      <c r="P26" s="264"/>
      <c r="Q26" s="20"/>
      <c r="R26" s="20"/>
    </row>
    <row r="27" spans="2:18" x14ac:dyDescent="0.25">
      <c r="B27" s="113">
        <v>14</v>
      </c>
      <c r="C27" s="240" t="s">
        <v>265</v>
      </c>
      <c r="D27" s="350"/>
      <c r="E27" s="242"/>
      <c r="F27" s="263"/>
      <c r="G27" s="264"/>
      <c r="H27" s="264"/>
      <c r="I27" s="242"/>
      <c r="J27" s="263"/>
      <c r="K27" s="264"/>
      <c r="L27" s="264"/>
      <c r="M27" s="242"/>
      <c r="N27" s="263"/>
      <c r="O27" s="264"/>
      <c r="P27" s="264"/>
      <c r="Q27" s="20"/>
      <c r="R27" s="20"/>
    </row>
    <row r="28" spans="2:18" x14ac:dyDescent="0.25">
      <c r="B28" s="113">
        <v>15</v>
      </c>
      <c r="C28" s="240" t="s">
        <v>266</v>
      </c>
      <c r="D28" s="350"/>
      <c r="E28" s="242"/>
      <c r="F28" s="263"/>
      <c r="G28" s="264"/>
      <c r="H28" s="264"/>
      <c r="I28" s="242"/>
      <c r="J28" s="263"/>
      <c r="K28" s="264"/>
      <c r="L28" s="264"/>
      <c r="M28" s="242"/>
      <c r="N28" s="263"/>
      <c r="O28" s="264"/>
      <c r="P28" s="264"/>
      <c r="Q28" s="20"/>
      <c r="R28" s="20"/>
    </row>
    <row r="29" spans="2:18" x14ac:dyDescent="0.25">
      <c r="B29" s="113">
        <v>16</v>
      </c>
      <c r="C29" s="240" t="s">
        <v>267</v>
      </c>
      <c r="D29" s="350"/>
      <c r="E29" s="242"/>
      <c r="F29" s="263"/>
      <c r="G29" s="264"/>
      <c r="H29" s="264"/>
      <c r="I29" s="242"/>
      <c r="J29" s="263"/>
      <c r="K29" s="264"/>
      <c r="L29" s="264"/>
      <c r="M29" s="242"/>
      <c r="N29" s="263"/>
      <c r="O29" s="264"/>
      <c r="P29" s="264"/>
      <c r="Q29" s="20"/>
      <c r="R29" s="20"/>
    </row>
    <row r="30" spans="2:18" x14ac:dyDescent="0.25">
      <c r="B30" s="113">
        <v>17</v>
      </c>
      <c r="C30" s="240" t="s">
        <v>268</v>
      </c>
      <c r="D30" s="350"/>
      <c r="E30" s="242"/>
      <c r="F30" s="263"/>
      <c r="G30" s="264"/>
      <c r="H30" s="264"/>
      <c r="I30" s="242"/>
      <c r="J30" s="263"/>
      <c r="K30" s="264"/>
      <c r="L30" s="264"/>
      <c r="M30" s="242"/>
      <c r="N30" s="263"/>
      <c r="O30" s="264"/>
      <c r="P30" s="264"/>
      <c r="Q30" s="20"/>
      <c r="R30" s="20"/>
    </row>
    <row r="31" spans="2:18" x14ac:dyDescent="0.25">
      <c r="B31" s="113">
        <v>18</v>
      </c>
      <c r="C31" s="240" t="s">
        <v>269</v>
      </c>
      <c r="D31" s="350"/>
      <c r="E31" s="242"/>
      <c r="F31" s="263"/>
      <c r="G31" s="264"/>
      <c r="H31" s="264"/>
      <c r="I31" s="242"/>
      <c r="J31" s="263"/>
      <c r="K31" s="264"/>
      <c r="L31" s="264"/>
      <c r="M31" s="242"/>
      <c r="N31" s="263"/>
      <c r="O31" s="264"/>
      <c r="P31" s="264"/>
      <c r="Q31" s="20"/>
      <c r="R31" s="20"/>
    </row>
    <row r="32" spans="2:18" x14ac:dyDescent="0.25">
      <c r="B32" s="113">
        <v>19</v>
      </c>
      <c r="C32" s="240" t="s">
        <v>270</v>
      </c>
      <c r="D32" s="350"/>
      <c r="E32" s="242"/>
      <c r="F32" s="263"/>
      <c r="G32" s="264"/>
      <c r="H32" s="264"/>
      <c r="I32" s="242"/>
      <c r="J32" s="263"/>
      <c r="K32" s="264"/>
      <c r="L32" s="264"/>
      <c r="M32" s="242"/>
      <c r="N32" s="263"/>
      <c r="O32" s="264"/>
      <c r="P32" s="264"/>
      <c r="Q32" s="20"/>
      <c r="R32" s="20"/>
    </row>
    <row r="33" spans="2:18" x14ac:dyDescent="0.25">
      <c r="B33" s="113">
        <v>20</v>
      </c>
      <c r="C33" s="240" t="s">
        <v>271</v>
      </c>
      <c r="D33" s="350"/>
      <c r="E33" s="242"/>
      <c r="F33" s="263"/>
      <c r="G33" s="264"/>
      <c r="H33" s="264"/>
      <c r="I33" s="242"/>
      <c r="J33" s="263"/>
      <c r="K33" s="264"/>
      <c r="L33" s="264"/>
      <c r="M33" s="242"/>
      <c r="N33" s="263"/>
      <c r="O33" s="264"/>
      <c r="P33" s="264"/>
      <c r="Q33" s="20"/>
      <c r="R33" s="20"/>
    </row>
    <row r="34" spans="2:18" x14ac:dyDescent="0.25">
      <c r="B34" s="113">
        <v>21</v>
      </c>
      <c r="C34" s="240" t="s">
        <v>272</v>
      </c>
      <c r="D34" s="350"/>
      <c r="E34" s="242"/>
      <c r="F34" s="263"/>
      <c r="G34" s="264"/>
      <c r="H34" s="264"/>
      <c r="I34" s="242"/>
      <c r="J34" s="263"/>
      <c r="K34" s="264"/>
      <c r="L34" s="264"/>
      <c r="M34" s="242"/>
      <c r="N34" s="263"/>
      <c r="O34" s="264"/>
      <c r="P34" s="264"/>
      <c r="Q34" s="20"/>
      <c r="R34" s="20"/>
    </row>
    <row r="35" spans="2:18" x14ac:dyDescent="0.25">
      <c r="B35" s="113">
        <v>22</v>
      </c>
      <c r="C35" s="240" t="s">
        <v>273</v>
      </c>
      <c r="D35" s="350"/>
      <c r="E35" s="242"/>
      <c r="F35" s="263"/>
      <c r="G35" s="264"/>
      <c r="H35" s="264"/>
      <c r="I35" s="242"/>
      <c r="J35" s="263"/>
      <c r="K35" s="264"/>
      <c r="L35" s="264"/>
      <c r="M35" s="242"/>
      <c r="N35" s="263"/>
      <c r="O35" s="264"/>
      <c r="P35" s="264"/>
      <c r="Q35" s="20"/>
      <c r="R35" s="20"/>
    </row>
    <row r="36" spans="2:18" x14ac:dyDescent="0.25">
      <c r="B36" s="113">
        <v>23</v>
      </c>
      <c r="C36" s="240" t="s">
        <v>274</v>
      </c>
      <c r="D36" s="350"/>
      <c r="E36" s="242"/>
      <c r="F36" s="263"/>
      <c r="G36" s="264"/>
      <c r="H36" s="264"/>
      <c r="I36" s="242"/>
      <c r="J36" s="263"/>
      <c r="K36" s="264"/>
      <c r="L36" s="264"/>
      <c r="M36" s="242"/>
      <c r="N36" s="263"/>
      <c r="O36" s="264"/>
      <c r="P36" s="264"/>
      <c r="Q36" s="20"/>
      <c r="R36" s="20"/>
    </row>
    <row r="37" spans="2:18" x14ac:dyDescent="0.25">
      <c r="B37" s="113">
        <v>24</v>
      </c>
      <c r="C37" s="240" t="s">
        <v>275</v>
      </c>
      <c r="D37" s="350"/>
      <c r="E37" s="242"/>
      <c r="F37" s="263"/>
      <c r="G37" s="264"/>
      <c r="H37" s="264"/>
      <c r="I37" s="242"/>
      <c r="J37" s="263"/>
      <c r="K37" s="264"/>
      <c r="L37" s="264"/>
      <c r="M37" s="242"/>
      <c r="N37" s="263"/>
      <c r="O37" s="264"/>
      <c r="P37" s="264"/>
      <c r="Q37" s="20"/>
      <c r="R37" s="20"/>
    </row>
    <row r="38" spans="2:18" x14ac:dyDescent="0.25">
      <c r="B38" s="113">
        <v>25</v>
      </c>
      <c r="C38" s="240" t="s">
        <v>276</v>
      </c>
      <c r="D38" s="350"/>
      <c r="E38" s="242"/>
      <c r="F38" s="263"/>
      <c r="G38" s="264"/>
      <c r="H38" s="264"/>
      <c r="I38" s="242"/>
      <c r="J38" s="263"/>
      <c r="K38" s="264"/>
      <c r="L38" s="264"/>
      <c r="M38" s="242"/>
      <c r="N38" s="263"/>
      <c r="O38" s="264"/>
      <c r="P38" s="264"/>
      <c r="Q38" s="20"/>
      <c r="R38" s="20"/>
    </row>
    <row r="39" spans="2:18" x14ac:dyDescent="0.25">
      <c r="B39" s="113">
        <v>26</v>
      </c>
      <c r="C39" s="240" t="s">
        <v>277</v>
      </c>
      <c r="D39" s="350"/>
      <c r="E39" s="242"/>
      <c r="F39" s="263"/>
      <c r="G39" s="264"/>
      <c r="H39" s="264"/>
      <c r="I39" s="242"/>
      <c r="J39" s="263"/>
      <c r="K39" s="264"/>
      <c r="L39" s="264"/>
      <c r="M39" s="242"/>
      <c r="N39" s="263"/>
      <c r="O39" s="264"/>
      <c r="P39" s="264"/>
      <c r="Q39" s="20"/>
      <c r="R39" s="20"/>
    </row>
    <row r="40" spans="2:18" x14ac:dyDescent="0.25">
      <c r="B40" s="113">
        <v>27</v>
      </c>
      <c r="C40" s="240" t="s">
        <v>278</v>
      </c>
      <c r="D40" s="350"/>
      <c r="E40" s="242"/>
      <c r="F40" s="263"/>
      <c r="G40" s="264"/>
      <c r="H40" s="264"/>
      <c r="I40" s="242"/>
      <c r="J40" s="263"/>
      <c r="K40" s="264"/>
      <c r="L40" s="264"/>
      <c r="M40" s="242"/>
      <c r="N40" s="263"/>
      <c r="O40" s="264"/>
      <c r="P40" s="264"/>
      <c r="Q40" s="20"/>
      <c r="R40" s="20"/>
    </row>
    <row r="41" spans="2:18" x14ac:dyDescent="0.25">
      <c r="B41" s="113">
        <v>28</v>
      </c>
      <c r="C41" s="240" t="s">
        <v>279</v>
      </c>
      <c r="D41" s="350"/>
      <c r="E41" s="242"/>
      <c r="F41" s="263"/>
      <c r="G41" s="264"/>
      <c r="H41" s="264"/>
      <c r="I41" s="242"/>
      <c r="J41" s="263"/>
      <c r="K41" s="264"/>
      <c r="L41" s="264"/>
      <c r="M41" s="242"/>
      <c r="N41" s="263"/>
      <c r="O41" s="264"/>
      <c r="P41" s="264"/>
      <c r="Q41" s="20"/>
      <c r="R41" s="20"/>
    </row>
    <row r="42" spans="2:18" ht="15.75" thickBot="1" x14ac:dyDescent="0.3">
      <c r="B42" s="149">
        <v>29</v>
      </c>
      <c r="C42" s="245" t="s">
        <v>280</v>
      </c>
      <c r="D42" s="351"/>
      <c r="E42" s="246"/>
      <c r="F42" s="266"/>
      <c r="G42" s="267"/>
      <c r="H42" s="267"/>
      <c r="I42" s="246"/>
      <c r="J42" s="266"/>
      <c r="K42" s="267"/>
      <c r="L42" s="267"/>
      <c r="M42" s="246"/>
      <c r="N42" s="266"/>
      <c r="O42" s="267"/>
      <c r="P42" s="267"/>
      <c r="Q42" s="20"/>
      <c r="R42" s="20"/>
    </row>
    <row r="43" spans="2:18" ht="15.75" thickBot="1" x14ac:dyDescent="0.3">
      <c r="B43" s="58"/>
      <c r="C43" s="63"/>
      <c r="D43" s="64"/>
      <c r="E43" s="65"/>
      <c r="F43" s="20"/>
      <c r="G43" s="20"/>
      <c r="H43" s="20"/>
      <c r="I43" s="20"/>
      <c r="J43" s="20"/>
      <c r="K43" s="20"/>
      <c r="L43" s="20"/>
      <c r="M43" s="20"/>
      <c r="N43" s="158">
        <f>SUM(N14:N42)</f>
        <v>0</v>
      </c>
      <c r="O43" s="20"/>
      <c r="P43" s="20"/>
      <c r="Q43" s="20"/>
      <c r="R43" s="20"/>
    </row>
    <row r="44" spans="2:18" ht="15.75" thickTop="1" x14ac:dyDescent="0.25">
      <c r="B44" s="58"/>
      <c r="C44" s="63"/>
      <c r="D44" s="64"/>
      <c r="E44" s="65"/>
      <c r="F44" s="20"/>
      <c r="G44" s="20"/>
      <c r="H44" s="20"/>
      <c r="I44" s="20"/>
      <c r="J44" s="20"/>
      <c r="K44" s="20"/>
      <c r="L44" s="20"/>
      <c r="M44" s="20"/>
      <c r="N44" s="20"/>
      <c r="O44" s="20"/>
      <c r="P44" s="20"/>
      <c r="Q44" s="20"/>
      <c r="R44" s="20"/>
    </row>
    <row r="45" spans="2:18" x14ac:dyDescent="0.25">
      <c r="B45" s="58"/>
      <c r="C45" s="63"/>
      <c r="D45" s="64"/>
      <c r="E45" s="65"/>
      <c r="F45" s="20"/>
      <c r="G45" s="20"/>
      <c r="H45" s="20"/>
      <c r="I45" s="20"/>
      <c r="J45" s="20"/>
      <c r="K45" s="20"/>
      <c r="L45" s="20"/>
      <c r="M45" s="20"/>
      <c r="N45" s="20"/>
      <c r="O45" s="20"/>
      <c r="P45" s="20"/>
      <c r="Q45" s="20"/>
      <c r="R45" s="20"/>
    </row>
    <row r="46" spans="2:18" x14ac:dyDescent="0.25">
      <c r="B46" s="30" t="s">
        <v>69</v>
      </c>
      <c r="C46" s="20"/>
      <c r="D46" s="20"/>
      <c r="E46" s="66"/>
      <c r="F46" s="20"/>
      <c r="G46" s="20"/>
      <c r="H46" s="20"/>
      <c r="I46" s="20"/>
      <c r="J46" s="20"/>
      <c r="K46" s="20"/>
      <c r="L46" s="20"/>
      <c r="M46" s="20"/>
      <c r="N46" s="20"/>
      <c r="O46" s="20"/>
      <c r="P46" s="20"/>
      <c r="Q46" s="20"/>
      <c r="R46" s="20"/>
    </row>
    <row r="47" spans="2:18" x14ac:dyDescent="0.25">
      <c r="B47" s="34" t="s">
        <v>573</v>
      </c>
      <c r="C47" s="20"/>
      <c r="D47" s="20"/>
      <c r="E47" s="20"/>
      <c r="F47" s="20"/>
      <c r="G47" s="20"/>
      <c r="H47" s="20"/>
      <c r="I47" s="20"/>
      <c r="J47" s="20"/>
      <c r="K47" s="20"/>
      <c r="L47" s="20"/>
      <c r="M47" s="20"/>
      <c r="N47" s="20"/>
      <c r="O47" s="20"/>
      <c r="P47" s="20"/>
      <c r="Q47" s="20"/>
      <c r="R47" s="20"/>
    </row>
    <row r="48" spans="2:18" x14ac:dyDescent="0.25">
      <c r="B48" s="20" t="s">
        <v>248</v>
      </c>
      <c r="C48" s="20"/>
      <c r="D48" s="20"/>
      <c r="E48" s="67"/>
      <c r="F48" s="20"/>
      <c r="G48" s="20"/>
      <c r="H48" s="20"/>
      <c r="I48" s="20"/>
      <c r="J48" s="20"/>
      <c r="K48" s="20"/>
      <c r="L48" s="20"/>
      <c r="M48" s="20"/>
      <c r="N48" s="20"/>
      <c r="O48" s="20"/>
      <c r="P48" s="20"/>
      <c r="Q48" s="20"/>
      <c r="R48" s="20"/>
    </row>
    <row r="49" spans="2:18" x14ac:dyDescent="0.25">
      <c r="B49" s="50" t="s">
        <v>249</v>
      </c>
      <c r="C49" s="20"/>
      <c r="D49" s="20"/>
      <c r="E49" s="67"/>
      <c r="F49" s="20"/>
      <c r="G49" s="20"/>
      <c r="H49" s="20"/>
      <c r="I49" s="20"/>
      <c r="J49" s="20"/>
      <c r="K49" s="20"/>
      <c r="L49" s="20"/>
      <c r="M49" s="20"/>
      <c r="N49" s="20"/>
      <c r="O49" s="20"/>
      <c r="P49" s="20"/>
      <c r="Q49" s="20"/>
      <c r="R49" s="20"/>
    </row>
    <row r="50" spans="2:18" x14ac:dyDescent="0.25">
      <c r="B50" s="32" t="s">
        <v>124</v>
      </c>
      <c r="C50" s="20"/>
      <c r="D50" s="20"/>
      <c r="E50" s="67"/>
      <c r="F50" s="20"/>
      <c r="G50" s="20"/>
      <c r="H50" s="20"/>
      <c r="I50" s="20"/>
      <c r="J50" s="20"/>
      <c r="K50" s="20"/>
      <c r="L50" s="20"/>
      <c r="M50" s="20"/>
      <c r="N50" s="20"/>
      <c r="O50" s="20"/>
      <c r="P50" s="20"/>
      <c r="Q50" s="20"/>
      <c r="R50" s="20"/>
    </row>
    <row r="51" spans="2:18" x14ac:dyDescent="0.25">
      <c r="B51" s="58"/>
      <c r="C51" s="20"/>
      <c r="D51" s="20"/>
      <c r="E51" s="68"/>
      <c r="F51" s="20"/>
      <c r="G51" s="20"/>
      <c r="H51" s="20"/>
      <c r="I51" s="20"/>
      <c r="J51" s="20"/>
      <c r="K51" s="20"/>
      <c r="L51" s="20"/>
      <c r="M51" s="20"/>
      <c r="N51" s="20"/>
      <c r="O51" s="20"/>
      <c r="P51" s="20"/>
      <c r="Q51" s="20"/>
      <c r="R51" s="20"/>
    </row>
  </sheetData>
  <sheetProtection algorithmName="SHA-512" hashValue="t4KtL+l8XpuQEK20Ywx1Pjz96L6qWnmeKzhCPe/lISZUz48s8UlXPZCaJviknxvMh0Vdn5zPlwayzZ8kJPXacA==" saltValue="sY3BwmvQc9QC6Nyb24+8eQ==" spinCount="100000" sheet="1" objects="1" scenarios="1"/>
  <mergeCells count="13">
    <mergeCell ref="D14:D42"/>
    <mergeCell ref="C2:D2"/>
    <mergeCell ref="C3:D3"/>
    <mergeCell ref="C4:D4"/>
    <mergeCell ref="C5:D5"/>
    <mergeCell ref="B8:D8"/>
    <mergeCell ref="B11:P11"/>
    <mergeCell ref="F12:H12"/>
    <mergeCell ref="J12:L12"/>
    <mergeCell ref="N12:P12"/>
    <mergeCell ref="B12:B13"/>
    <mergeCell ref="C12:C13"/>
    <mergeCell ref="D12:D13"/>
  </mergeCells>
  <conditionalFormatting sqref="B2:I2 B12:F12 I12:J12 M12:N12 Q12:R12 E13:R13 B14:B42 F14:H42 J14:L42 N14:R42">
    <cfRule type="expression" dxfId="75" priority="4">
      <formula>CELL("protect",B2)=0</formula>
    </cfRule>
  </conditionalFormatting>
  <conditionalFormatting sqref="B3:R11">
    <cfRule type="expression" dxfId="74" priority="3">
      <formula>CELL("protect",B3)=0</formula>
    </cfRule>
  </conditionalFormatting>
  <conditionalFormatting sqref="B43:R51">
    <cfRule type="expression" dxfId="73" priority="1">
      <formula>CELL("protect",B43)=0</formula>
    </cfRule>
  </conditionalFormatting>
  <conditionalFormatting sqref="D14">
    <cfRule type="expression" dxfId="72" priority="2">
      <formula>CELL("protect",D14)=0</formula>
    </cfRule>
  </conditionalFormatting>
  <dataValidations count="1">
    <dataValidation type="decimal" allowBlank="1" showInputMessage="1" showErrorMessage="1" sqref="E14:P42" xr:uid="{DBB5EACA-DA32-4BE0-922E-CA8C4FBBF57C}">
      <formula1>0</formula1>
      <formula2>999999999999999000</formula2>
    </dataValidation>
  </dataValidations>
  <pageMargins left="0.25" right="0.25" top="0.75" bottom="0.75" header="0.3" footer="0.3"/>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CFBFBD77059EB419A3C744851961147" ma:contentTypeVersion="10" ma:contentTypeDescription="Create a new document." ma:contentTypeScope="" ma:versionID="a9aa011af57c74f08bb7eb779010dc9e">
  <xsd:schema xmlns:xsd="http://www.w3.org/2001/XMLSchema" xmlns:xs="http://www.w3.org/2001/XMLSchema" xmlns:p="http://schemas.microsoft.com/office/2006/metadata/properties" xmlns:ns2="37c90231-06eb-4540-af99-d037d1bc05d1" xmlns:ns3="d6c01407-8935-496a-b8bd-e396ba0ff5f9" targetNamespace="http://schemas.microsoft.com/office/2006/metadata/properties" ma:root="true" ma:fieldsID="0d98ad23e107ae01d7079a3f3d90da2d" ns2:_="" ns3:_="">
    <xsd:import namespace="37c90231-06eb-4540-af99-d037d1bc05d1"/>
    <xsd:import namespace="d6c01407-8935-496a-b8bd-e396ba0ff5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c90231-06eb-4540-af99-d037d1bc05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6c01407-8935-496a-b8bd-e396ba0ff5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D9D8C0-E351-45D2-8BCD-A30C4F7FACFA}">
  <ds:schemaRefs>
    <ds:schemaRef ds:uri="http://purl.org/dc/elements/1.1/"/>
    <ds:schemaRef ds:uri="http://schemas.openxmlformats.org/package/2006/metadata/core-properties"/>
    <ds:schemaRef ds:uri="http://www.w3.org/XML/1998/namespace"/>
    <ds:schemaRef ds:uri="http://schemas.microsoft.com/office/2006/documentManagement/types"/>
    <ds:schemaRef ds:uri="http://schemas.microsoft.com/office/2006/metadata/properties"/>
    <ds:schemaRef ds:uri="http://purl.org/dc/dcmitype/"/>
    <ds:schemaRef ds:uri="http://schemas.microsoft.com/office/infopath/2007/PartnerControls"/>
    <ds:schemaRef ds:uri="d6c01407-8935-496a-b8bd-e396ba0ff5f9"/>
    <ds:schemaRef ds:uri="37c90231-06eb-4540-af99-d037d1bc05d1"/>
    <ds:schemaRef ds:uri="http://purl.org/dc/terms/"/>
  </ds:schemaRefs>
</ds:datastoreItem>
</file>

<file path=customXml/itemProps2.xml><?xml version="1.0" encoding="utf-8"?>
<ds:datastoreItem xmlns:ds="http://schemas.openxmlformats.org/officeDocument/2006/customXml" ds:itemID="{91FF3B8E-30A5-4E40-99EE-5B985C2729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c90231-06eb-4540-af99-d037d1bc05d1"/>
    <ds:schemaRef ds:uri="d6c01407-8935-496a-b8bd-e396ba0ff5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A409D2-5D76-442F-9483-F98E8C206F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21</vt:i4>
      </vt:variant>
      <vt:variant>
        <vt:lpstr>Named Ranges</vt:lpstr>
      </vt:variant>
      <vt:variant>
        <vt:i4>3</vt:i4>
      </vt:variant>
    </vt:vector>
  </HeadingPairs>
  <TitlesOfParts>
    <vt:vector size="24" baseType="lpstr">
      <vt:lpstr>Cover Sheet</vt:lpstr>
      <vt:lpstr>Index</vt:lpstr>
      <vt:lpstr>Tender Value</vt:lpstr>
      <vt:lpstr>TD.1</vt:lpstr>
      <vt:lpstr>TD.2</vt:lpstr>
      <vt:lpstr>TD.3</vt:lpstr>
      <vt:lpstr>TD.4 </vt:lpstr>
      <vt:lpstr>TD.5</vt:lpstr>
      <vt:lpstr>TD.5.1</vt:lpstr>
      <vt:lpstr>TD.5.2</vt:lpstr>
      <vt:lpstr>TD.5.3</vt:lpstr>
      <vt:lpstr>TD.6</vt:lpstr>
      <vt:lpstr>TD.7</vt:lpstr>
      <vt:lpstr>TD.8</vt:lpstr>
      <vt:lpstr>TD.9</vt:lpstr>
      <vt:lpstr>TD.10</vt:lpstr>
      <vt:lpstr>TD.10.1</vt:lpstr>
      <vt:lpstr>TD.11</vt:lpstr>
      <vt:lpstr>TD.12</vt:lpstr>
      <vt:lpstr>SITE LIST OLD PUBLICATION</vt:lpstr>
      <vt:lpstr>Sheet2</vt:lpstr>
      <vt:lpstr>'TD.4 '!Print_Area</vt:lpstr>
      <vt:lpstr>TD.5!Print_Area</vt:lpstr>
      <vt:lpstr>'TD.4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Silindile Zwakala</dc:creator>
  <cp:keywords/>
  <dc:description/>
  <cp:lastModifiedBy>Mthokozisi Nkosi</cp:lastModifiedBy>
  <cp:revision/>
  <cp:lastPrinted>2026-02-16T10:03:50Z</cp:lastPrinted>
  <dcterms:created xsi:type="dcterms:W3CDTF">2023-08-16T09:53:34Z</dcterms:created>
  <dcterms:modified xsi:type="dcterms:W3CDTF">2026-02-16T12:39:34Z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0x010100FCFBFBD77059EB419A3C744851961147</vt:lpwstr>
  </property>
</Properties>
</file>